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20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0.xml" ContentType="application/vnd.ms-excel.person+xml"/>
  <Override PartName="/xl/persons/person9.xml" ContentType="application/vnd.ms-excel.person+xml"/>
  <Override PartName="/xl/persons/person21.xml" ContentType="application/vnd.ms-excel.person+xml"/>
  <Override PartName="/xl/persons/person.xml" ContentType="application/vnd.ms-excel.person+xml"/>
  <Override PartName="/xl/persons/person4.xml" ContentType="application/vnd.ms-excel.person+xml"/>
  <Override PartName="/xl/persons/person12.xml" ContentType="application/vnd.ms-excel.person+xml"/>
  <Override PartName="/xl/persons/person17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9.xml" ContentType="application/vnd.ms-excel.person+xml"/>
  <Override PartName="/xl/persons/person15.xml" ContentType="application/vnd.ms-excel.person+xml"/>
  <Override PartName="/xl/persons/person11.xml" ContentType="application/vnd.ms-excel.person+xml"/>
  <Override PartName="/xl/persons/person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8BED87D-5BF4-4663-AA76-EDDC0B58D5CC}" xr6:coauthVersionLast="47" xr6:coauthVersionMax="47" xr10:uidLastSave="{00000000-0000-0000-0000-000000000000}"/>
  <bookViews>
    <workbookView xWindow="-28800" yWindow="810" windowWidth="24645" windowHeight="14790" tabRatio="852" xr2:uid="{00000000-000D-0000-FFFF-FFFF00000000}"/>
  </bookViews>
  <sheets>
    <sheet name="説明" sheetId="59" r:id="rId1"/>
    <sheet name="総括（入力）" sheetId="5" r:id="rId2"/>
    <sheet name="明細書1(入力)" sheetId="47" r:id="rId3"/>
    <sheet name="明細書2(入力)" sheetId="78" r:id="rId4"/>
    <sheet name="明細書3(入力)" sheetId="70" r:id="rId5"/>
    <sheet name="明細書4(入力)" sheetId="71" r:id="rId6"/>
    <sheet name="明細書5(入力)" sheetId="72" r:id="rId7"/>
    <sheet name="明細書6(入力)" sheetId="73" r:id="rId8"/>
    <sheet name="明細書7(入力)" sheetId="74" r:id="rId9"/>
    <sheet name="明細書8(入力)" sheetId="75" r:id="rId10"/>
    <sheet name="明細書9(入力)" sheetId="76" r:id="rId11"/>
    <sheet name="明細書10(入力)" sheetId="77" r:id="rId12"/>
  </sheets>
  <definedNames>
    <definedName name="_xlnm.Print_Area" localSheetId="0">説明!$A$1:$AL$48</definedName>
    <definedName name="_xlnm.Print_Area" localSheetId="1">'総括（入力）'!$B$3:$AM$40,'総括（入力）'!$AO$3:$BZ$40</definedName>
    <definedName name="_xlnm.Print_Area" localSheetId="2">'明細書1(入力)'!$B$2:$AO$52,'明細書1(入力)'!$AQ$2:$CD$52</definedName>
    <definedName name="_xlnm.Print_Area" localSheetId="11">'明細書10(入力)'!$B$2:$AO$52,'明細書10(入力)'!$AQ$2:$CD$52</definedName>
    <definedName name="_xlnm.Print_Area" localSheetId="3">'明細書2(入力)'!$B$2:$AO$52,'明細書2(入力)'!$AQ$2:$CD$52</definedName>
    <definedName name="_xlnm.Print_Area" localSheetId="4">'明細書3(入力)'!$B$2:$AO$52,'明細書3(入力)'!$AQ$2:$CD$52</definedName>
    <definedName name="_xlnm.Print_Area" localSheetId="5">'明細書4(入力)'!$B$2:$AO$52,'明細書4(入力)'!$AQ$2:$CD$52</definedName>
    <definedName name="_xlnm.Print_Area" localSheetId="6">'明細書5(入力)'!$B$2:$AO$52,'明細書5(入力)'!$AQ$2:$CD$52</definedName>
    <definedName name="_xlnm.Print_Area" localSheetId="7">'明細書6(入力)'!$B$2:$AO$52,'明細書6(入力)'!$AQ$2:$CD$52</definedName>
    <definedName name="_xlnm.Print_Area" localSheetId="8">'明細書7(入力)'!$B$2:$AO$52,'明細書7(入力)'!$AQ$2:$CD$52</definedName>
    <definedName name="_xlnm.Print_Area" localSheetId="9">'明細書8(入力)'!$B$2:$AO$52,'明細書8(入力)'!$AQ$2:$CD$52</definedName>
    <definedName name="_xlnm.Print_Area" localSheetId="10">'明細書9(入力)'!$B$2:$AO$52,'明細書9(入力)'!$AQ$2:$CD$52</definedName>
  </definedNames>
  <calcPr calcId="191028"/>
</workbook>
</file>

<file path=xl/calcChain.xml><?xml version="1.0" encoding="utf-8"?>
<calcChain xmlns="http://schemas.openxmlformats.org/spreadsheetml/2006/main">
  <c r="Y26" i="5" l="1"/>
  <c r="Y25" i="5"/>
  <c r="BL25" i="5" s="1"/>
  <c r="Y24" i="5"/>
  <c r="Y23" i="5"/>
  <c r="Y22" i="5"/>
  <c r="BL22" i="5" s="1"/>
  <c r="Y21" i="5"/>
  <c r="BL21" i="5" s="1"/>
  <c r="Y20" i="5"/>
  <c r="Y19" i="5"/>
  <c r="Y18" i="5"/>
  <c r="L26" i="5"/>
  <c r="L25" i="5"/>
  <c r="AY25" i="5" s="1"/>
  <c r="L24" i="5"/>
  <c r="AY24" i="5" s="1"/>
  <c r="L23" i="5"/>
  <c r="L22" i="5"/>
  <c r="AY22" i="5" s="1"/>
  <c r="L21" i="5"/>
  <c r="L20" i="5"/>
  <c r="L19" i="5"/>
  <c r="L18" i="5"/>
  <c r="AY18" i="5" s="1"/>
  <c r="K26" i="5"/>
  <c r="AX26" i="5" s="1"/>
  <c r="K25" i="5"/>
  <c r="K24" i="5"/>
  <c r="AX24" i="5" s="1"/>
  <c r="K23" i="5"/>
  <c r="AX23" i="5" s="1"/>
  <c r="K22" i="5"/>
  <c r="K21" i="5"/>
  <c r="AX21" i="5" s="1"/>
  <c r="K20" i="5"/>
  <c r="K19" i="5"/>
  <c r="K18" i="5"/>
  <c r="I26" i="5"/>
  <c r="AV26" i="5" s="1"/>
  <c r="I25" i="5"/>
  <c r="AV25" i="5" s="1"/>
  <c r="I24" i="5"/>
  <c r="I23" i="5"/>
  <c r="AV23" i="5" s="1"/>
  <c r="I22" i="5"/>
  <c r="AV22" i="5" s="1"/>
  <c r="I21" i="5"/>
  <c r="AV21" i="5" s="1"/>
  <c r="I20" i="5"/>
  <c r="AV20" i="5" s="1"/>
  <c r="I19" i="5"/>
  <c r="I18" i="5"/>
  <c r="F26" i="5"/>
  <c r="F25" i="5"/>
  <c r="AS25" i="5" s="1"/>
  <c r="F24" i="5"/>
  <c r="AS24" i="5" s="1"/>
  <c r="F23" i="5"/>
  <c r="F22" i="5"/>
  <c r="AS22" i="5" s="1"/>
  <c r="F21" i="5"/>
  <c r="AS21" i="5" s="1"/>
  <c r="F20" i="5"/>
  <c r="F19" i="5"/>
  <c r="F18" i="5"/>
  <c r="AS18" i="5" s="1"/>
  <c r="D26" i="5"/>
  <c r="AQ26" i="5" s="1"/>
  <c r="D25" i="5"/>
  <c r="AQ25" i="5" s="1"/>
  <c r="D24" i="5"/>
  <c r="D23" i="5"/>
  <c r="D22" i="5"/>
  <c r="D21" i="5"/>
  <c r="AQ21" i="5" s="1"/>
  <c r="D20" i="5"/>
  <c r="AQ20" i="5" s="1"/>
  <c r="D19" i="5"/>
  <c r="D18" i="5"/>
  <c r="AX25" i="5"/>
  <c r="AS20" i="5"/>
  <c r="AQ24" i="5"/>
  <c r="BZ46" i="78"/>
  <c r="BT45" i="78"/>
  <c r="AE45" i="78"/>
  <c r="BZ44" i="78"/>
  <c r="BJ44" i="78"/>
  <c r="AE44" i="78"/>
  <c r="BT44" i="78" s="1"/>
  <c r="BZ43" i="78"/>
  <c r="BJ43" i="78"/>
  <c r="BZ42" i="78"/>
  <c r="BZ41" i="78"/>
  <c r="BS41" i="78"/>
  <c r="BP41" i="78"/>
  <c r="BN41" i="78"/>
  <c r="BL41" i="78"/>
  <c r="AZ41" i="78"/>
  <c r="AW41" i="78"/>
  <c r="AS41" i="78"/>
  <c r="AE41" i="78"/>
  <c r="BT41" i="78" s="1"/>
  <c r="BZ40" i="78"/>
  <c r="BS40" i="78"/>
  <c r="BP40" i="78"/>
  <c r="BN40" i="78"/>
  <c r="BL40" i="78"/>
  <c r="AZ40" i="78"/>
  <c r="AW40" i="78"/>
  <c r="AS40" i="78"/>
  <c r="AE40" i="78"/>
  <c r="BT40" i="78" s="1"/>
  <c r="BZ39" i="78"/>
  <c r="BS39" i="78"/>
  <c r="BP39" i="78"/>
  <c r="BN39" i="78"/>
  <c r="BL39" i="78"/>
  <c r="AZ39" i="78"/>
  <c r="AW39" i="78"/>
  <c r="AS39" i="78"/>
  <c r="AE39" i="78"/>
  <c r="BT39" i="78" s="1"/>
  <c r="BZ38" i="78"/>
  <c r="BS38" i="78"/>
  <c r="BP38" i="78"/>
  <c r="BN38" i="78"/>
  <c r="BL38" i="78"/>
  <c r="AZ38" i="78"/>
  <c r="AW38" i="78"/>
  <c r="AS38" i="78"/>
  <c r="AE38" i="78"/>
  <c r="BT38" i="78" s="1"/>
  <c r="BZ37" i="78"/>
  <c r="BS37" i="78"/>
  <c r="BP37" i="78"/>
  <c r="BN37" i="78"/>
  <c r="BL37" i="78"/>
  <c r="AZ37" i="78"/>
  <c r="AW37" i="78"/>
  <c r="AS37" i="78"/>
  <c r="AE37" i="78"/>
  <c r="BT37" i="78" s="1"/>
  <c r="BZ36" i="78"/>
  <c r="BS36" i="78"/>
  <c r="BP36" i="78"/>
  <c r="BN36" i="78"/>
  <c r="BL36" i="78"/>
  <c r="AZ36" i="78"/>
  <c r="AW36" i="78"/>
  <c r="AS36" i="78"/>
  <c r="AE36" i="78"/>
  <c r="BT36" i="78" s="1"/>
  <c r="BZ35" i="78"/>
  <c r="BS35" i="78"/>
  <c r="BP35" i="78"/>
  <c r="BN35" i="78"/>
  <c r="BL35" i="78"/>
  <c r="AZ35" i="78"/>
  <c r="AW35" i="78"/>
  <c r="AS35" i="78"/>
  <c r="AE35" i="78"/>
  <c r="BT35" i="78" s="1"/>
  <c r="BZ34" i="78"/>
  <c r="BS34" i="78"/>
  <c r="BP34" i="78"/>
  <c r="BN34" i="78"/>
  <c r="BL34" i="78"/>
  <c r="AZ34" i="78"/>
  <c r="AW34" i="78"/>
  <c r="AS34" i="78"/>
  <c r="AE34" i="78"/>
  <c r="BT34" i="78" s="1"/>
  <c r="BZ33" i="78"/>
  <c r="BS33" i="78"/>
  <c r="BP33" i="78"/>
  <c r="BN33" i="78"/>
  <c r="BL33" i="78"/>
  <c r="AZ33" i="78"/>
  <c r="AW33" i="78"/>
  <c r="AS33" i="78"/>
  <c r="AE33" i="78"/>
  <c r="BT33" i="78" s="1"/>
  <c r="BZ32" i="78"/>
  <c r="BS32" i="78"/>
  <c r="BP32" i="78"/>
  <c r="BN32" i="78"/>
  <c r="BL32" i="78"/>
  <c r="AZ32" i="78"/>
  <c r="AW32" i="78"/>
  <c r="AS32" i="78"/>
  <c r="AE32" i="78"/>
  <c r="BT32" i="78" s="1"/>
  <c r="BZ31" i="78"/>
  <c r="BS31" i="78"/>
  <c r="BP31" i="78"/>
  <c r="BN31" i="78"/>
  <c r="BL31" i="78"/>
  <c r="AZ31" i="78"/>
  <c r="AW31" i="78"/>
  <c r="AS31" i="78"/>
  <c r="AE31" i="78"/>
  <c r="BT31" i="78" s="1"/>
  <c r="BZ30" i="78"/>
  <c r="BS30" i="78"/>
  <c r="BP30" i="78"/>
  <c r="BN30" i="78"/>
  <c r="BL30" i="78"/>
  <c r="AZ30" i="78"/>
  <c r="AW30" i="78"/>
  <c r="AS30" i="78"/>
  <c r="AE30" i="78"/>
  <c r="BT30" i="78" s="1"/>
  <c r="BZ29" i="78"/>
  <c r="BS29" i="78"/>
  <c r="BP29" i="78"/>
  <c r="BN29" i="78"/>
  <c r="BL29" i="78"/>
  <c r="AZ29" i="78"/>
  <c r="AW29" i="78"/>
  <c r="AS29" i="78"/>
  <c r="AE29" i="78"/>
  <c r="BT29" i="78" s="1"/>
  <c r="BZ28" i="78"/>
  <c r="BS28" i="78"/>
  <c r="BP28" i="78"/>
  <c r="BN28" i="78"/>
  <c r="BL28" i="78"/>
  <c r="AZ28" i="78"/>
  <c r="AW28" i="78"/>
  <c r="AS28" i="78"/>
  <c r="AE28" i="78"/>
  <c r="BT28" i="78" s="1"/>
  <c r="BZ27" i="78"/>
  <c r="BS27" i="78"/>
  <c r="BP27" i="78"/>
  <c r="BN27" i="78"/>
  <c r="BL27" i="78"/>
  <c r="AZ27" i="78"/>
  <c r="AW27" i="78"/>
  <c r="AS27" i="78"/>
  <c r="AE27" i="78"/>
  <c r="BT27" i="78" s="1"/>
  <c r="BZ26" i="78"/>
  <c r="BS26" i="78"/>
  <c r="BP26" i="78"/>
  <c r="BN26" i="78"/>
  <c r="BL26" i="78"/>
  <c r="AZ26" i="78"/>
  <c r="AW26" i="78"/>
  <c r="AS26" i="78"/>
  <c r="AE26" i="78"/>
  <c r="BT26" i="78" s="1"/>
  <c r="BZ25" i="78"/>
  <c r="BS25" i="78"/>
  <c r="BP25" i="78"/>
  <c r="BN25" i="78"/>
  <c r="BL25" i="78"/>
  <c r="AZ25" i="78"/>
  <c r="AW25" i="78"/>
  <c r="AS25" i="78"/>
  <c r="AE25" i="78"/>
  <c r="BT25" i="78" s="1"/>
  <c r="BZ24" i="78"/>
  <c r="BS24" i="78"/>
  <c r="BP24" i="78"/>
  <c r="BN24" i="78"/>
  <c r="BL24" i="78"/>
  <c r="AZ24" i="78"/>
  <c r="AW24" i="78"/>
  <c r="AS24" i="78"/>
  <c r="AE24" i="78"/>
  <c r="BT24" i="78" s="1"/>
  <c r="BZ23" i="78"/>
  <c r="BS23" i="78"/>
  <c r="BP23" i="78"/>
  <c r="BN23" i="78"/>
  <c r="BL23" i="78"/>
  <c r="AZ23" i="78"/>
  <c r="AW23" i="78"/>
  <c r="AS23" i="78"/>
  <c r="AE23" i="78"/>
  <c r="BT23" i="78" s="1"/>
  <c r="BZ22" i="78"/>
  <c r="BS22" i="78"/>
  <c r="BP22" i="78"/>
  <c r="BN22" i="78"/>
  <c r="BL22" i="78"/>
  <c r="AZ22" i="78"/>
  <c r="AW22" i="78"/>
  <c r="AS22" i="78"/>
  <c r="AE22" i="78"/>
  <c r="AE42" i="78" s="1"/>
  <c r="AX18" i="78"/>
  <c r="AK16" i="78"/>
  <c r="BZ16" i="78" s="1"/>
  <c r="AG16" i="78"/>
  <c r="BV16" i="78" s="1"/>
  <c r="AB16" i="78"/>
  <c r="BQ16" i="78" s="1"/>
  <c r="AX15" i="78"/>
  <c r="AA14" i="78"/>
  <c r="BP14" i="78" s="1"/>
  <c r="BI12" i="78"/>
  <c r="BF12" i="78"/>
  <c r="BA12" i="78"/>
  <c r="AX12" i="78"/>
  <c r="AA11" i="78"/>
  <c r="BP11" i="78" s="1"/>
  <c r="AA9" i="78"/>
  <c r="BP9" i="78" s="1"/>
  <c r="BP8" i="78"/>
  <c r="AD8" i="78"/>
  <c r="BS8" i="78" s="1"/>
  <c r="AB8" i="78"/>
  <c r="BQ8" i="78" s="1"/>
  <c r="BU6" i="78"/>
  <c r="AM6" i="78"/>
  <c r="CB6" i="78" s="1"/>
  <c r="AJ6" i="78"/>
  <c r="BY6" i="78" s="1"/>
  <c r="AF6" i="78"/>
  <c r="BY2" i="78"/>
  <c r="BZ46" i="77"/>
  <c r="BT45" i="77"/>
  <c r="AE45" i="77"/>
  <c r="BZ44" i="77"/>
  <c r="BJ44" i="77"/>
  <c r="AE44" i="77"/>
  <c r="BT44" i="77" s="1"/>
  <c r="BZ43" i="77"/>
  <c r="BJ43" i="77"/>
  <c r="BZ42" i="77"/>
  <c r="BZ41" i="77"/>
  <c r="BS41" i="77"/>
  <c r="BP41" i="77"/>
  <c r="BN41" i="77"/>
  <c r="BL41" i="77"/>
  <c r="AZ41" i="77"/>
  <c r="AW41" i="77"/>
  <c r="AS41" i="77"/>
  <c r="AE41" i="77"/>
  <c r="BT41" i="77" s="1"/>
  <c r="BZ40" i="77"/>
  <c r="BS40" i="77"/>
  <c r="BP40" i="77"/>
  <c r="BN40" i="77"/>
  <c r="BL40" i="77"/>
  <c r="AZ40" i="77"/>
  <c r="AW40" i="77"/>
  <c r="AS40" i="77"/>
  <c r="AE40" i="77"/>
  <c r="BT40" i="77" s="1"/>
  <c r="BZ39" i="77"/>
  <c r="BS39" i="77"/>
  <c r="BP39" i="77"/>
  <c r="BN39" i="77"/>
  <c r="BL39" i="77"/>
  <c r="AZ39" i="77"/>
  <c r="AW39" i="77"/>
  <c r="AS39" i="77"/>
  <c r="AE39" i="77"/>
  <c r="BT39" i="77" s="1"/>
  <c r="BZ38" i="77"/>
  <c r="BS38" i="77"/>
  <c r="BP38" i="77"/>
  <c r="BN38" i="77"/>
  <c r="BL38" i="77"/>
  <c r="AZ38" i="77"/>
  <c r="AW38" i="77"/>
  <c r="AS38" i="77"/>
  <c r="AE38" i="77"/>
  <c r="BT38" i="77" s="1"/>
  <c r="BZ37" i="77"/>
  <c r="BS37" i="77"/>
  <c r="BP37" i="77"/>
  <c r="BN37" i="77"/>
  <c r="BL37" i="77"/>
  <c r="AZ37" i="77"/>
  <c r="AW37" i="77"/>
  <c r="AS37" i="77"/>
  <c r="AE37" i="77"/>
  <c r="BT37" i="77" s="1"/>
  <c r="BZ36" i="77"/>
  <c r="BS36" i="77"/>
  <c r="BP36" i="77"/>
  <c r="BN36" i="77"/>
  <c r="BL36" i="77"/>
  <c r="AZ36" i="77"/>
  <c r="AW36" i="77"/>
  <c r="AS36" i="77"/>
  <c r="AE36" i="77"/>
  <c r="BT36" i="77" s="1"/>
  <c r="BZ35" i="77"/>
  <c r="BS35" i="77"/>
  <c r="BP35" i="77"/>
  <c r="BN35" i="77"/>
  <c r="BL35" i="77"/>
  <c r="AZ35" i="77"/>
  <c r="AW35" i="77"/>
  <c r="AS35" i="77"/>
  <c r="AE35" i="77"/>
  <c r="BT35" i="77" s="1"/>
  <c r="BZ34" i="77"/>
  <c r="BS34" i="77"/>
  <c r="BP34" i="77"/>
  <c r="BN34" i="77"/>
  <c r="BL34" i="77"/>
  <c r="AZ34" i="77"/>
  <c r="AW34" i="77"/>
  <c r="AS34" i="77"/>
  <c r="AE34" i="77"/>
  <c r="BT34" i="77" s="1"/>
  <c r="BZ33" i="77"/>
  <c r="BS33" i="77"/>
  <c r="BP33" i="77"/>
  <c r="BN33" i="77"/>
  <c r="BL33" i="77"/>
  <c r="AZ33" i="77"/>
  <c r="AW33" i="77"/>
  <c r="AS33" i="77"/>
  <c r="AE33" i="77"/>
  <c r="BT33" i="77" s="1"/>
  <c r="BZ32" i="77"/>
  <c r="BS32" i="77"/>
  <c r="BP32" i="77"/>
  <c r="BN32" i="77"/>
  <c r="BL32" i="77"/>
  <c r="AZ32" i="77"/>
  <c r="AW32" i="77"/>
  <c r="AS32" i="77"/>
  <c r="AE32" i="77"/>
  <c r="BT32" i="77" s="1"/>
  <c r="BZ31" i="77"/>
  <c r="BS31" i="77"/>
  <c r="BP31" i="77"/>
  <c r="BN31" i="77"/>
  <c r="BL31" i="77"/>
  <c r="AZ31" i="77"/>
  <c r="AW31" i="77"/>
  <c r="AS31" i="77"/>
  <c r="AE31" i="77"/>
  <c r="BT31" i="77" s="1"/>
  <c r="BZ30" i="77"/>
  <c r="BS30" i="77"/>
  <c r="BP30" i="77"/>
  <c r="BN30" i="77"/>
  <c r="BL30" i="77"/>
  <c r="AZ30" i="77"/>
  <c r="AW30" i="77"/>
  <c r="AS30" i="77"/>
  <c r="AE30" i="77"/>
  <c r="BT30" i="77" s="1"/>
  <c r="BZ29" i="77"/>
  <c r="BS29" i="77"/>
  <c r="BP29" i="77"/>
  <c r="BN29" i="77"/>
  <c r="BL29" i="77"/>
  <c r="AZ29" i="77"/>
  <c r="AW29" i="77"/>
  <c r="AS29" i="77"/>
  <c r="AE29" i="77"/>
  <c r="BT29" i="77" s="1"/>
  <c r="BZ28" i="77"/>
  <c r="BS28" i="77"/>
  <c r="BP28" i="77"/>
  <c r="BN28" i="77"/>
  <c r="BL28" i="77"/>
  <c r="AZ28" i="77"/>
  <c r="AW28" i="77"/>
  <c r="AS28" i="77"/>
  <c r="AE28" i="77"/>
  <c r="BT28" i="77" s="1"/>
  <c r="BZ27" i="77"/>
  <c r="BS27" i="77"/>
  <c r="BP27" i="77"/>
  <c r="BN27" i="77"/>
  <c r="BL27" i="77"/>
  <c r="AZ27" i="77"/>
  <c r="AW27" i="77"/>
  <c r="AS27" i="77"/>
  <c r="AE27" i="77"/>
  <c r="BT27" i="77" s="1"/>
  <c r="BZ26" i="77"/>
  <c r="BS26" i="77"/>
  <c r="BP26" i="77"/>
  <c r="BN26" i="77"/>
  <c r="BL26" i="77"/>
  <c r="AZ26" i="77"/>
  <c r="AW26" i="77"/>
  <c r="AS26" i="77"/>
  <c r="AE26" i="77"/>
  <c r="BT26" i="77" s="1"/>
  <c r="BZ25" i="77"/>
  <c r="BS25" i="77"/>
  <c r="BP25" i="77"/>
  <c r="BN25" i="77"/>
  <c r="BL25" i="77"/>
  <c r="AZ25" i="77"/>
  <c r="AW25" i="77"/>
  <c r="AS25" i="77"/>
  <c r="AE25" i="77"/>
  <c r="BT25" i="77" s="1"/>
  <c r="BZ24" i="77"/>
  <c r="BS24" i="77"/>
  <c r="BP24" i="77"/>
  <c r="BN24" i="77"/>
  <c r="BL24" i="77"/>
  <c r="AZ24" i="77"/>
  <c r="AW24" i="77"/>
  <c r="AS24" i="77"/>
  <c r="AE24" i="77"/>
  <c r="BT24" i="77" s="1"/>
  <c r="BZ23" i="77"/>
  <c r="BS23" i="77"/>
  <c r="BP23" i="77"/>
  <c r="BN23" i="77"/>
  <c r="BL23" i="77"/>
  <c r="AZ23" i="77"/>
  <c r="AW23" i="77"/>
  <c r="AS23" i="77"/>
  <c r="AE23" i="77"/>
  <c r="BT23" i="77" s="1"/>
  <c r="BZ22" i="77"/>
  <c r="BS22" i="77"/>
  <c r="BP22" i="77"/>
  <c r="BN22" i="77"/>
  <c r="BL22" i="77"/>
  <c r="AZ22" i="77"/>
  <c r="AW22" i="77"/>
  <c r="AS22" i="77"/>
  <c r="AE22" i="77"/>
  <c r="BT22" i="77" s="1"/>
  <c r="AX18" i="77"/>
  <c r="AK16" i="77"/>
  <c r="BZ16" i="77" s="1"/>
  <c r="AG16" i="77"/>
  <c r="BV16" i="77" s="1"/>
  <c r="AB16" i="77"/>
  <c r="BQ16" i="77" s="1"/>
  <c r="AX15" i="77"/>
  <c r="AA14" i="77"/>
  <c r="BP14" i="77" s="1"/>
  <c r="BI12" i="77"/>
  <c r="BF12" i="77"/>
  <c r="BA12" i="77"/>
  <c r="AX12" i="77"/>
  <c r="AA11" i="77"/>
  <c r="BP11" i="77" s="1"/>
  <c r="AA9" i="77"/>
  <c r="BP9" i="77" s="1"/>
  <c r="BP8" i="77"/>
  <c r="AD8" i="77"/>
  <c r="BS8" i="77" s="1"/>
  <c r="AB8" i="77"/>
  <c r="BQ8" i="77" s="1"/>
  <c r="BU6" i="77"/>
  <c r="AM6" i="77"/>
  <c r="CB6" i="77" s="1"/>
  <c r="AJ6" i="77"/>
  <c r="BY6" i="77" s="1"/>
  <c r="AF6" i="77"/>
  <c r="BY2" i="77"/>
  <c r="BZ46" i="76"/>
  <c r="BT45" i="76"/>
  <c r="AE45" i="76"/>
  <c r="BZ44" i="76"/>
  <c r="BJ44" i="76"/>
  <c r="AE44" i="76"/>
  <c r="BT44" i="76" s="1"/>
  <c r="BZ43" i="76"/>
  <c r="BJ43" i="76"/>
  <c r="BZ42" i="76"/>
  <c r="BZ41" i="76"/>
  <c r="BS41" i="76"/>
  <c r="BP41" i="76"/>
  <c r="BN41" i="76"/>
  <c r="BL41" i="76"/>
  <c r="AZ41" i="76"/>
  <c r="AW41" i="76"/>
  <c r="AS41" i="76"/>
  <c r="AE41" i="76"/>
  <c r="BT41" i="76" s="1"/>
  <c r="BZ40" i="76"/>
  <c r="BS40" i="76"/>
  <c r="BP40" i="76"/>
  <c r="BN40" i="76"/>
  <c r="BL40" i="76"/>
  <c r="AZ40" i="76"/>
  <c r="AW40" i="76"/>
  <c r="AS40" i="76"/>
  <c r="AE40" i="76"/>
  <c r="BT40" i="76" s="1"/>
  <c r="BZ39" i="76"/>
  <c r="BS39" i="76"/>
  <c r="BP39" i="76"/>
  <c r="BN39" i="76"/>
  <c r="BL39" i="76"/>
  <c r="AZ39" i="76"/>
  <c r="AW39" i="76"/>
  <c r="AS39" i="76"/>
  <c r="AE39" i="76"/>
  <c r="BT39" i="76" s="1"/>
  <c r="BZ38" i="76"/>
  <c r="BS38" i="76"/>
  <c r="BP38" i="76"/>
  <c r="BN38" i="76"/>
  <c r="BL38" i="76"/>
  <c r="AZ38" i="76"/>
  <c r="AW38" i="76"/>
  <c r="AS38" i="76"/>
  <c r="AE38" i="76"/>
  <c r="BT38" i="76" s="1"/>
  <c r="BZ37" i="76"/>
  <c r="BS37" i="76"/>
  <c r="BP37" i="76"/>
  <c r="BN37" i="76"/>
  <c r="BL37" i="76"/>
  <c r="AZ37" i="76"/>
  <c r="AW37" i="76"/>
  <c r="AS37" i="76"/>
  <c r="AE37" i="76"/>
  <c r="BT37" i="76" s="1"/>
  <c r="BZ36" i="76"/>
  <c r="BS36" i="76"/>
  <c r="BP36" i="76"/>
  <c r="BN36" i="76"/>
  <c r="BL36" i="76"/>
  <c r="AZ36" i="76"/>
  <c r="AW36" i="76"/>
  <c r="AS36" i="76"/>
  <c r="AE36" i="76"/>
  <c r="BT36" i="76" s="1"/>
  <c r="BZ35" i="76"/>
  <c r="BS35" i="76"/>
  <c r="BP35" i="76"/>
  <c r="BN35" i="76"/>
  <c r="BL35" i="76"/>
  <c r="AZ35" i="76"/>
  <c r="AW35" i="76"/>
  <c r="AS35" i="76"/>
  <c r="AE35" i="76"/>
  <c r="BT35" i="76" s="1"/>
  <c r="BZ34" i="76"/>
  <c r="BS34" i="76"/>
  <c r="BP34" i="76"/>
  <c r="BN34" i="76"/>
  <c r="BL34" i="76"/>
  <c r="AZ34" i="76"/>
  <c r="AW34" i="76"/>
  <c r="AS34" i="76"/>
  <c r="AE34" i="76"/>
  <c r="BT34" i="76" s="1"/>
  <c r="BZ33" i="76"/>
  <c r="BS33" i="76"/>
  <c r="BP33" i="76"/>
  <c r="BN33" i="76"/>
  <c r="BL33" i="76"/>
  <c r="AZ33" i="76"/>
  <c r="AW33" i="76"/>
  <c r="AS33" i="76"/>
  <c r="AE33" i="76"/>
  <c r="BT33" i="76" s="1"/>
  <c r="BZ32" i="76"/>
  <c r="BS32" i="76"/>
  <c r="BP32" i="76"/>
  <c r="BN32" i="76"/>
  <c r="BL32" i="76"/>
  <c r="AZ32" i="76"/>
  <c r="AW32" i="76"/>
  <c r="AS32" i="76"/>
  <c r="AE32" i="76"/>
  <c r="BT32" i="76" s="1"/>
  <c r="BZ31" i="76"/>
  <c r="BS31" i="76"/>
  <c r="BP31" i="76"/>
  <c r="BN31" i="76"/>
  <c r="BL31" i="76"/>
  <c r="AZ31" i="76"/>
  <c r="AW31" i="76"/>
  <c r="AS31" i="76"/>
  <c r="AE31" i="76"/>
  <c r="BT31" i="76" s="1"/>
  <c r="BZ30" i="76"/>
  <c r="BS30" i="76"/>
  <c r="BP30" i="76"/>
  <c r="BN30" i="76"/>
  <c r="BL30" i="76"/>
  <c r="AZ30" i="76"/>
  <c r="AW30" i="76"/>
  <c r="AS30" i="76"/>
  <c r="AE30" i="76"/>
  <c r="BT30" i="76" s="1"/>
  <c r="BZ29" i="76"/>
  <c r="BS29" i="76"/>
  <c r="BP29" i="76"/>
  <c r="BN29" i="76"/>
  <c r="BL29" i="76"/>
  <c r="AZ29" i="76"/>
  <c r="AW29" i="76"/>
  <c r="AS29" i="76"/>
  <c r="AE29" i="76"/>
  <c r="BT29" i="76" s="1"/>
  <c r="BZ28" i="76"/>
  <c r="BS28" i="76"/>
  <c r="BP28" i="76"/>
  <c r="BN28" i="76"/>
  <c r="BL28" i="76"/>
  <c r="AZ28" i="76"/>
  <c r="AW28" i="76"/>
  <c r="AS28" i="76"/>
  <c r="AE28" i="76"/>
  <c r="BT28" i="76" s="1"/>
  <c r="BZ27" i="76"/>
  <c r="BS27" i="76"/>
  <c r="BP27" i="76"/>
  <c r="BN27" i="76"/>
  <c r="BL27" i="76"/>
  <c r="AZ27" i="76"/>
  <c r="AW27" i="76"/>
  <c r="AS27" i="76"/>
  <c r="AE27" i="76"/>
  <c r="BT27" i="76" s="1"/>
  <c r="BZ26" i="76"/>
  <c r="BS26" i="76"/>
  <c r="BP26" i="76"/>
  <c r="BN26" i="76"/>
  <c r="BL26" i="76"/>
  <c r="AZ26" i="76"/>
  <c r="AW26" i="76"/>
  <c r="AS26" i="76"/>
  <c r="AE26" i="76"/>
  <c r="BT26" i="76" s="1"/>
  <c r="BZ25" i="76"/>
  <c r="BS25" i="76"/>
  <c r="BP25" i="76"/>
  <c r="BN25" i="76"/>
  <c r="BL25" i="76"/>
  <c r="AZ25" i="76"/>
  <c r="AW25" i="76"/>
  <c r="AS25" i="76"/>
  <c r="AE25" i="76"/>
  <c r="BT25" i="76" s="1"/>
  <c r="BZ24" i="76"/>
  <c r="BS24" i="76"/>
  <c r="BP24" i="76"/>
  <c r="BN24" i="76"/>
  <c r="BL24" i="76"/>
  <c r="AZ24" i="76"/>
  <c r="AW24" i="76"/>
  <c r="AS24" i="76"/>
  <c r="AE24" i="76"/>
  <c r="BT24" i="76" s="1"/>
  <c r="BZ23" i="76"/>
  <c r="BS23" i="76"/>
  <c r="BP23" i="76"/>
  <c r="BN23" i="76"/>
  <c r="BL23" i="76"/>
  <c r="AZ23" i="76"/>
  <c r="AW23" i="76"/>
  <c r="AS23" i="76"/>
  <c r="AE23" i="76"/>
  <c r="BT23" i="76" s="1"/>
  <c r="BZ22" i="76"/>
  <c r="BS22" i="76"/>
  <c r="BP22" i="76"/>
  <c r="BN22" i="76"/>
  <c r="BL22" i="76"/>
  <c r="AZ22" i="76"/>
  <c r="AW22" i="76"/>
  <c r="AS22" i="76"/>
  <c r="AE22" i="76"/>
  <c r="AE42" i="76" s="1"/>
  <c r="AX18" i="76"/>
  <c r="AK16" i="76"/>
  <c r="BZ16" i="76" s="1"/>
  <c r="AG16" i="76"/>
  <c r="BV16" i="76" s="1"/>
  <c r="AB16" i="76"/>
  <c r="BQ16" i="76" s="1"/>
  <c r="AX15" i="76"/>
  <c r="AA14" i="76"/>
  <c r="BP14" i="76" s="1"/>
  <c r="BI12" i="76"/>
  <c r="BF12" i="76"/>
  <c r="BA12" i="76"/>
  <c r="AX12" i="76"/>
  <c r="AA11" i="76"/>
  <c r="BP11" i="76" s="1"/>
  <c r="AA9" i="76"/>
  <c r="BP9" i="76" s="1"/>
  <c r="BP8" i="76"/>
  <c r="AD8" i="76"/>
  <c r="BS8" i="76" s="1"/>
  <c r="AB8" i="76"/>
  <c r="BQ8" i="76" s="1"/>
  <c r="BU6" i="76"/>
  <c r="AM6" i="76"/>
  <c r="CB6" i="76" s="1"/>
  <c r="AJ6" i="76"/>
  <c r="BY6" i="76" s="1"/>
  <c r="AF6" i="76"/>
  <c r="BY2" i="76"/>
  <c r="BZ46" i="75"/>
  <c r="BT45" i="75"/>
  <c r="AE45" i="75"/>
  <c r="BZ44" i="75"/>
  <c r="BJ44" i="75"/>
  <c r="AE44" i="75"/>
  <c r="BT44" i="75" s="1"/>
  <c r="BZ43" i="75"/>
  <c r="BJ43" i="75"/>
  <c r="BZ42" i="75"/>
  <c r="BZ41" i="75"/>
  <c r="BS41" i="75"/>
  <c r="BP41" i="75"/>
  <c r="BN41" i="75"/>
  <c r="BL41" i="75"/>
  <c r="AZ41" i="75"/>
  <c r="AW41" i="75"/>
  <c r="AS41" i="75"/>
  <c r="AE41" i="75"/>
  <c r="BT41" i="75" s="1"/>
  <c r="BZ40" i="75"/>
  <c r="BS40" i="75"/>
  <c r="BP40" i="75"/>
  <c r="BN40" i="75"/>
  <c r="BL40" i="75"/>
  <c r="AZ40" i="75"/>
  <c r="AW40" i="75"/>
  <c r="AS40" i="75"/>
  <c r="AE40" i="75"/>
  <c r="BT40" i="75" s="1"/>
  <c r="BZ39" i="75"/>
  <c r="BS39" i="75"/>
  <c r="BP39" i="75"/>
  <c r="BN39" i="75"/>
  <c r="BL39" i="75"/>
  <c r="AZ39" i="75"/>
  <c r="AW39" i="75"/>
  <c r="AS39" i="75"/>
  <c r="AE39" i="75"/>
  <c r="BT39" i="75" s="1"/>
  <c r="BZ38" i="75"/>
  <c r="BS38" i="75"/>
  <c r="BP38" i="75"/>
  <c r="BN38" i="75"/>
  <c r="BL38" i="75"/>
  <c r="AZ38" i="75"/>
  <c r="AW38" i="75"/>
  <c r="AS38" i="75"/>
  <c r="AE38" i="75"/>
  <c r="BT38" i="75" s="1"/>
  <c r="BZ37" i="75"/>
  <c r="BS37" i="75"/>
  <c r="BP37" i="75"/>
  <c r="BN37" i="75"/>
  <c r="BL37" i="75"/>
  <c r="AZ37" i="75"/>
  <c r="AW37" i="75"/>
  <c r="AS37" i="75"/>
  <c r="AE37" i="75"/>
  <c r="BT37" i="75" s="1"/>
  <c r="BZ36" i="75"/>
  <c r="BS36" i="75"/>
  <c r="BP36" i="75"/>
  <c r="BN36" i="75"/>
  <c r="BL36" i="75"/>
  <c r="AZ36" i="75"/>
  <c r="AW36" i="75"/>
  <c r="AS36" i="75"/>
  <c r="AE36" i="75"/>
  <c r="BT36" i="75" s="1"/>
  <c r="BZ35" i="75"/>
  <c r="BS35" i="75"/>
  <c r="BP35" i="75"/>
  <c r="BN35" i="75"/>
  <c r="BL35" i="75"/>
  <c r="AZ35" i="75"/>
  <c r="AW35" i="75"/>
  <c r="AS35" i="75"/>
  <c r="AE35" i="75"/>
  <c r="BT35" i="75" s="1"/>
  <c r="BZ34" i="75"/>
  <c r="BS34" i="75"/>
  <c r="BP34" i="75"/>
  <c r="BN34" i="75"/>
  <c r="BL34" i="75"/>
  <c r="AZ34" i="75"/>
  <c r="AW34" i="75"/>
  <c r="AS34" i="75"/>
  <c r="AE34" i="75"/>
  <c r="BT34" i="75" s="1"/>
  <c r="BZ33" i="75"/>
  <c r="BS33" i="75"/>
  <c r="BP33" i="75"/>
  <c r="BN33" i="75"/>
  <c r="BL33" i="75"/>
  <c r="AZ33" i="75"/>
  <c r="AW33" i="75"/>
  <c r="AS33" i="75"/>
  <c r="AE33" i="75"/>
  <c r="BT33" i="75" s="1"/>
  <c r="BZ32" i="75"/>
  <c r="BS32" i="75"/>
  <c r="BP32" i="75"/>
  <c r="BN32" i="75"/>
  <c r="BL32" i="75"/>
  <c r="AZ32" i="75"/>
  <c r="AW32" i="75"/>
  <c r="AS32" i="75"/>
  <c r="AE32" i="75"/>
  <c r="BT32" i="75" s="1"/>
  <c r="BZ31" i="75"/>
  <c r="BS31" i="75"/>
  <c r="BP31" i="75"/>
  <c r="BN31" i="75"/>
  <c r="BL31" i="75"/>
  <c r="AZ31" i="75"/>
  <c r="AW31" i="75"/>
  <c r="AS31" i="75"/>
  <c r="AE31" i="75"/>
  <c r="BT31" i="75" s="1"/>
  <c r="BZ30" i="75"/>
  <c r="BS30" i="75"/>
  <c r="BP30" i="75"/>
  <c r="BN30" i="75"/>
  <c r="BL30" i="75"/>
  <c r="AZ30" i="75"/>
  <c r="AW30" i="75"/>
  <c r="AS30" i="75"/>
  <c r="AE30" i="75"/>
  <c r="BT30" i="75" s="1"/>
  <c r="BZ29" i="75"/>
  <c r="BS29" i="75"/>
  <c r="BP29" i="75"/>
  <c r="BN29" i="75"/>
  <c r="BL29" i="75"/>
  <c r="AZ29" i="75"/>
  <c r="AW29" i="75"/>
  <c r="AS29" i="75"/>
  <c r="AE29" i="75"/>
  <c r="BT29" i="75" s="1"/>
  <c r="BZ28" i="75"/>
  <c r="BS28" i="75"/>
  <c r="BP28" i="75"/>
  <c r="BN28" i="75"/>
  <c r="BL28" i="75"/>
  <c r="AZ28" i="75"/>
  <c r="AW28" i="75"/>
  <c r="AS28" i="75"/>
  <c r="AE28" i="75"/>
  <c r="BT28" i="75" s="1"/>
  <c r="BZ27" i="75"/>
  <c r="BS27" i="75"/>
  <c r="BP27" i="75"/>
  <c r="BN27" i="75"/>
  <c r="BL27" i="75"/>
  <c r="AZ27" i="75"/>
  <c r="AW27" i="75"/>
  <c r="AS27" i="75"/>
  <c r="AE27" i="75"/>
  <c r="BT27" i="75" s="1"/>
  <c r="BZ26" i="75"/>
  <c r="BS26" i="75"/>
  <c r="BP26" i="75"/>
  <c r="BN26" i="75"/>
  <c r="BL26" i="75"/>
  <c r="AZ26" i="75"/>
  <c r="AW26" i="75"/>
  <c r="AS26" i="75"/>
  <c r="AE26" i="75"/>
  <c r="BT26" i="75" s="1"/>
  <c r="BZ25" i="75"/>
  <c r="BS25" i="75"/>
  <c r="BP25" i="75"/>
  <c r="BN25" i="75"/>
  <c r="BL25" i="75"/>
  <c r="AZ25" i="75"/>
  <c r="AW25" i="75"/>
  <c r="AS25" i="75"/>
  <c r="AE25" i="75"/>
  <c r="BT25" i="75" s="1"/>
  <c r="BZ24" i="75"/>
  <c r="BS24" i="75"/>
  <c r="BP24" i="75"/>
  <c r="BN24" i="75"/>
  <c r="BL24" i="75"/>
  <c r="AZ24" i="75"/>
  <c r="AW24" i="75"/>
  <c r="AS24" i="75"/>
  <c r="AE24" i="75"/>
  <c r="BT24" i="75" s="1"/>
  <c r="BZ23" i="75"/>
  <c r="BS23" i="75"/>
  <c r="BP23" i="75"/>
  <c r="BN23" i="75"/>
  <c r="BL23" i="75"/>
  <c r="AZ23" i="75"/>
  <c r="AW23" i="75"/>
  <c r="AS23" i="75"/>
  <c r="AE23" i="75"/>
  <c r="BT23" i="75" s="1"/>
  <c r="BZ22" i="75"/>
  <c r="BS22" i="75"/>
  <c r="BP22" i="75"/>
  <c r="BN22" i="75"/>
  <c r="BL22" i="75"/>
  <c r="AZ22" i="75"/>
  <c r="AW22" i="75"/>
  <c r="AS22" i="75"/>
  <c r="AE22" i="75"/>
  <c r="AE42" i="75" s="1"/>
  <c r="AX18" i="75"/>
  <c r="AK16" i="75"/>
  <c r="BZ16" i="75" s="1"/>
  <c r="AG16" i="75"/>
  <c r="BV16" i="75" s="1"/>
  <c r="AB16" i="75"/>
  <c r="BQ16" i="75" s="1"/>
  <c r="AX15" i="75"/>
  <c r="AA14" i="75"/>
  <c r="BP14" i="75" s="1"/>
  <c r="BI12" i="75"/>
  <c r="BF12" i="75"/>
  <c r="BA12" i="75"/>
  <c r="AX12" i="75"/>
  <c r="AA11" i="75"/>
  <c r="BP11" i="75" s="1"/>
  <c r="AA9" i="75"/>
  <c r="BP9" i="75" s="1"/>
  <c r="BP8" i="75"/>
  <c r="AD8" i="75"/>
  <c r="BS8" i="75" s="1"/>
  <c r="AB8" i="75"/>
  <c r="BQ8" i="75" s="1"/>
  <c r="BU6" i="75"/>
  <c r="AM6" i="75"/>
  <c r="CB6" i="75" s="1"/>
  <c r="AJ6" i="75"/>
  <c r="BY6" i="75" s="1"/>
  <c r="AF6" i="75"/>
  <c r="BY2" i="75"/>
  <c r="BZ46" i="74"/>
  <c r="BT45" i="74"/>
  <c r="AE45" i="74"/>
  <c r="BZ44" i="74"/>
  <c r="BT44" i="74"/>
  <c r="BJ44" i="74"/>
  <c r="AE44" i="74"/>
  <c r="BZ43" i="74"/>
  <c r="BJ43" i="74"/>
  <c r="BZ42" i="74"/>
  <c r="BZ41" i="74"/>
  <c r="BS41" i="74"/>
  <c r="BP41" i="74"/>
  <c r="BN41" i="74"/>
  <c r="BL41" i="74"/>
  <c r="AZ41" i="74"/>
  <c r="AW41" i="74"/>
  <c r="AS41" i="74"/>
  <c r="AE41" i="74"/>
  <c r="BT41" i="74" s="1"/>
  <c r="BZ40" i="74"/>
  <c r="BS40" i="74"/>
  <c r="BP40" i="74"/>
  <c r="BN40" i="74"/>
  <c r="BL40" i="74"/>
  <c r="AZ40" i="74"/>
  <c r="AW40" i="74"/>
  <c r="AS40" i="74"/>
  <c r="AE40" i="74"/>
  <c r="BT40" i="74" s="1"/>
  <c r="BZ39" i="74"/>
  <c r="BS39" i="74"/>
  <c r="BP39" i="74"/>
  <c r="BN39" i="74"/>
  <c r="BL39" i="74"/>
  <c r="AZ39" i="74"/>
  <c r="AW39" i="74"/>
  <c r="AS39" i="74"/>
  <c r="AE39" i="74"/>
  <c r="BT39" i="74" s="1"/>
  <c r="BZ38" i="74"/>
  <c r="BS38" i="74"/>
  <c r="BP38" i="74"/>
  <c r="BN38" i="74"/>
  <c r="BL38" i="74"/>
  <c r="AZ38" i="74"/>
  <c r="AW38" i="74"/>
  <c r="AS38" i="74"/>
  <c r="AE38" i="74"/>
  <c r="BT38" i="74" s="1"/>
  <c r="BZ37" i="74"/>
  <c r="BS37" i="74"/>
  <c r="BP37" i="74"/>
  <c r="BN37" i="74"/>
  <c r="BL37" i="74"/>
  <c r="AZ37" i="74"/>
  <c r="AW37" i="74"/>
  <c r="AS37" i="74"/>
  <c r="AE37" i="74"/>
  <c r="BT37" i="74" s="1"/>
  <c r="BZ36" i="74"/>
  <c r="BS36" i="74"/>
  <c r="BP36" i="74"/>
  <c r="BN36" i="74"/>
  <c r="BL36" i="74"/>
  <c r="AZ36" i="74"/>
  <c r="AW36" i="74"/>
  <c r="AS36" i="74"/>
  <c r="AE36" i="74"/>
  <c r="BT36" i="74" s="1"/>
  <c r="BZ35" i="74"/>
  <c r="BS35" i="74"/>
  <c r="BP35" i="74"/>
  <c r="BN35" i="74"/>
  <c r="BL35" i="74"/>
  <c r="AZ35" i="74"/>
  <c r="AW35" i="74"/>
  <c r="AS35" i="74"/>
  <c r="AE35" i="74"/>
  <c r="BT35" i="74" s="1"/>
  <c r="BZ34" i="74"/>
  <c r="BS34" i="74"/>
  <c r="BP34" i="74"/>
  <c r="BN34" i="74"/>
  <c r="BL34" i="74"/>
  <c r="AZ34" i="74"/>
  <c r="AW34" i="74"/>
  <c r="AS34" i="74"/>
  <c r="AE34" i="74"/>
  <c r="BT34" i="74" s="1"/>
  <c r="BZ33" i="74"/>
  <c r="BS33" i="74"/>
  <c r="BP33" i="74"/>
  <c r="BN33" i="74"/>
  <c r="BL33" i="74"/>
  <c r="AZ33" i="74"/>
  <c r="AW33" i="74"/>
  <c r="AS33" i="74"/>
  <c r="AE33" i="74"/>
  <c r="BT33" i="74" s="1"/>
  <c r="BZ32" i="74"/>
  <c r="BS32" i="74"/>
  <c r="BP32" i="74"/>
  <c r="BN32" i="74"/>
  <c r="BL32" i="74"/>
  <c r="AZ32" i="74"/>
  <c r="AW32" i="74"/>
  <c r="AS32" i="74"/>
  <c r="AE32" i="74"/>
  <c r="BT32" i="74" s="1"/>
  <c r="BZ31" i="74"/>
  <c r="BS31" i="74"/>
  <c r="BP31" i="74"/>
  <c r="BN31" i="74"/>
  <c r="BL31" i="74"/>
  <c r="AZ31" i="74"/>
  <c r="AW31" i="74"/>
  <c r="AS31" i="74"/>
  <c r="AE31" i="74"/>
  <c r="BT31" i="74" s="1"/>
  <c r="BZ30" i="74"/>
  <c r="BS30" i="74"/>
  <c r="BP30" i="74"/>
  <c r="BN30" i="74"/>
  <c r="BL30" i="74"/>
  <c r="AZ30" i="74"/>
  <c r="AW30" i="74"/>
  <c r="AS30" i="74"/>
  <c r="AE30" i="74"/>
  <c r="BT30" i="74" s="1"/>
  <c r="BZ29" i="74"/>
  <c r="BS29" i="74"/>
  <c r="BP29" i="74"/>
  <c r="BN29" i="74"/>
  <c r="BL29" i="74"/>
  <c r="AZ29" i="74"/>
  <c r="AW29" i="74"/>
  <c r="AS29" i="74"/>
  <c r="AE29" i="74"/>
  <c r="BT29" i="74" s="1"/>
  <c r="BZ28" i="74"/>
  <c r="BS28" i="74"/>
  <c r="BP28" i="74"/>
  <c r="BN28" i="74"/>
  <c r="BL28" i="74"/>
  <c r="AZ28" i="74"/>
  <c r="AW28" i="74"/>
  <c r="AS28" i="74"/>
  <c r="AE28" i="74"/>
  <c r="BT28" i="74" s="1"/>
  <c r="BZ27" i="74"/>
  <c r="BS27" i="74"/>
  <c r="BP27" i="74"/>
  <c r="BN27" i="74"/>
  <c r="BL27" i="74"/>
  <c r="AZ27" i="74"/>
  <c r="AW27" i="74"/>
  <c r="AS27" i="74"/>
  <c r="AE27" i="74"/>
  <c r="BT27" i="74" s="1"/>
  <c r="BZ26" i="74"/>
  <c r="BS26" i="74"/>
  <c r="BP26" i="74"/>
  <c r="BN26" i="74"/>
  <c r="BL26" i="74"/>
  <c r="AZ26" i="74"/>
  <c r="AW26" i="74"/>
  <c r="AS26" i="74"/>
  <c r="AE26" i="74"/>
  <c r="BT26" i="74" s="1"/>
  <c r="BZ25" i="74"/>
  <c r="BS25" i="74"/>
  <c r="BP25" i="74"/>
  <c r="BN25" i="74"/>
  <c r="BL25" i="74"/>
  <c r="AZ25" i="74"/>
  <c r="AW25" i="74"/>
  <c r="AS25" i="74"/>
  <c r="AE25" i="74"/>
  <c r="BT25" i="74" s="1"/>
  <c r="BZ24" i="74"/>
  <c r="BS24" i="74"/>
  <c r="BP24" i="74"/>
  <c r="BN24" i="74"/>
  <c r="BL24" i="74"/>
  <c r="AZ24" i="74"/>
  <c r="AW24" i="74"/>
  <c r="AS24" i="74"/>
  <c r="AE24" i="74"/>
  <c r="BT24" i="74" s="1"/>
  <c r="BZ23" i="74"/>
  <c r="BS23" i="74"/>
  <c r="BP23" i="74"/>
  <c r="BN23" i="74"/>
  <c r="BL23" i="74"/>
  <c r="AZ23" i="74"/>
  <c r="AW23" i="74"/>
  <c r="AS23" i="74"/>
  <c r="AE23" i="74"/>
  <c r="BT23" i="74" s="1"/>
  <c r="BZ22" i="74"/>
  <c r="BS22" i="74"/>
  <c r="BP22" i="74"/>
  <c r="BN22" i="74"/>
  <c r="BL22" i="74"/>
  <c r="AZ22" i="74"/>
  <c r="AW22" i="74"/>
  <c r="AS22" i="74"/>
  <c r="AE22" i="74"/>
  <c r="AE42" i="74" s="1"/>
  <c r="AX18" i="74"/>
  <c r="BQ16" i="74"/>
  <c r="AK16" i="74"/>
  <c r="BZ16" i="74" s="1"/>
  <c r="AG16" i="74"/>
  <c r="BV16" i="74" s="1"/>
  <c r="AB16" i="74"/>
  <c r="AX15" i="74"/>
  <c r="AA14" i="74"/>
  <c r="BP14" i="74" s="1"/>
  <c r="BI12" i="74"/>
  <c r="BF12" i="74"/>
  <c r="BA12" i="74"/>
  <c r="AX12" i="74"/>
  <c r="AA11" i="74"/>
  <c r="BP11" i="74" s="1"/>
  <c r="AA9" i="74"/>
  <c r="BP9" i="74" s="1"/>
  <c r="BP8" i="74"/>
  <c r="AD8" i="74"/>
  <c r="BS8" i="74" s="1"/>
  <c r="AB8" i="74"/>
  <c r="BQ8" i="74" s="1"/>
  <c r="BY6" i="74"/>
  <c r="AM6" i="74"/>
  <c r="CB6" i="74" s="1"/>
  <c r="AJ6" i="74"/>
  <c r="AF6" i="74"/>
  <c r="BU6" i="74" s="1"/>
  <c r="BY2" i="74"/>
  <c r="BZ46" i="73"/>
  <c r="BT45" i="73"/>
  <c r="AE45" i="73"/>
  <c r="BZ44" i="73"/>
  <c r="BT44" i="73"/>
  <c r="BJ44" i="73"/>
  <c r="AE44" i="73"/>
  <c r="BZ43" i="73"/>
  <c r="BJ43" i="73"/>
  <c r="BZ42" i="73"/>
  <c r="BZ41" i="73"/>
  <c r="BS41" i="73"/>
  <c r="BP41" i="73"/>
  <c r="BN41" i="73"/>
  <c r="BL41" i="73"/>
  <c r="AZ41" i="73"/>
  <c r="AW41" i="73"/>
  <c r="AS41" i="73"/>
  <c r="AE41" i="73"/>
  <c r="BT41" i="73" s="1"/>
  <c r="BZ40" i="73"/>
  <c r="BS40" i="73"/>
  <c r="BP40" i="73"/>
  <c r="BN40" i="73"/>
  <c r="BL40" i="73"/>
  <c r="AZ40" i="73"/>
  <c r="AW40" i="73"/>
  <c r="AS40" i="73"/>
  <c r="AE40" i="73"/>
  <c r="BT40" i="73" s="1"/>
  <c r="BZ39" i="73"/>
  <c r="BS39" i="73"/>
  <c r="BP39" i="73"/>
  <c r="BN39" i="73"/>
  <c r="BL39" i="73"/>
  <c r="AZ39" i="73"/>
  <c r="AW39" i="73"/>
  <c r="AS39" i="73"/>
  <c r="AE39" i="73"/>
  <c r="BT39" i="73" s="1"/>
  <c r="BZ38" i="73"/>
  <c r="BS38" i="73"/>
  <c r="BP38" i="73"/>
  <c r="BN38" i="73"/>
  <c r="BL38" i="73"/>
  <c r="AZ38" i="73"/>
  <c r="AW38" i="73"/>
  <c r="AS38" i="73"/>
  <c r="AE38" i="73"/>
  <c r="BT38" i="73" s="1"/>
  <c r="BZ37" i="73"/>
  <c r="BS37" i="73"/>
  <c r="BP37" i="73"/>
  <c r="BN37" i="73"/>
  <c r="BL37" i="73"/>
  <c r="AZ37" i="73"/>
  <c r="AW37" i="73"/>
  <c r="AS37" i="73"/>
  <c r="AE37" i="73"/>
  <c r="BT37" i="73" s="1"/>
  <c r="BZ36" i="73"/>
  <c r="BS36" i="73"/>
  <c r="BP36" i="73"/>
  <c r="BN36" i="73"/>
  <c r="BL36" i="73"/>
  <c r="AZ36" i="73"/>
  <c r="AW36" i="73"/>
  <c r="AS36" i="73"/>
  <c r="AE36" i="73"/>
  <c r="BT36" i="73" s="1"/>
  <c r="BZ35" i="73"/>
  <c r="BS35" i="73"/>
  <c r="BP35" i="73"/>
  <c r="BN35" i="73"/>
  <c r="BL35" i="73"/>
  <c r="AZ35" i="73"/>
  <c r="AW35" i="73"/>
  <c r="AS35" i="73"/>
  <c r="AE35" i="73"/>
  <c r="BT35" i="73" s="1"/>
  <c r="BZ34" i="73"/>
  <c r="BS34" i="73"/>
  <c r="BP34" i="73"/>
  <c r="BN34" i="73"/>
  <c r="BL34" i="73"/>
  <c r="AZ34" i="73"/>
  <c r="AW34" i="73"/>
  <c r="AS34" i="73"/>
  <c r="AE34" i="73"/>
  <c r="BT34" i="73" s="1"/>
  <c r="BZ33" i="73"/>
  <c r="BS33" i="73"/>
  <c r="BP33" i="73"/>
  <c r="BN33" i="73"/>
  <c r="BL33" i="73"/>
  <c r="AZ33" i="73"/>
  <c r="AW33" i="73"/>
  <c r="AS33" i="73"/>
  <c r="AE33" i="73"/>
  <c r="BT33" i="73" s="1"/>
  <c r="BZ32" i="73"/>
  <c r="BS32" i="73"/>
  <c r="BP32" i="73"/>
  <c r="BN32" i="73"/>
  <c r="BL32" i="73"/>
  <c r="AZ32" i="73"/>
  <c r="AW32" i="73"/>
  <c r="AS32" i="73"/>
  <c r="AE32" i="73"/>
  <c r="BT32" i="73" s="1"/>
  <c r="BZ31" i="73"/>
  <c r="BS31" i="73"/>
  <c r="BP31" i="73"/>
  <c r="BN31" i="73"/>
  <c r="BL31" i="73"/>
  <c r="AZ31" i="73"/>
  <c r="AW31" i="73"/>
  <c r="AS31" i="73"/>
  <c r="AE31" i="73"/>
  <c r="BT31" i="73" s="1"/>
  <c r="BZ30" i="73"/>
  <c r="BS30" i="73"/>
  <c r="BP30" i="73"/>
  <c r="BN30" i="73"/>
  <c r="BL30" i="73"/>
  <c r="AZ30" i="73"/>
  <c r="AW30" i="73"/>
  <c r="AS30" i="73"/>
  <c r="AE30" i="73"/>
  <c r="BT30" i="73" s="1"/>
  <c r="BZ29" i="73"/>
  <c r="BS29" i="73"/>
  <c r="BP29" i="73"/>
  <c r="BN29" i="73"/>
  <c r="BL29" i="73"/>
  <c r="AZ29" i="73"/>
  <c r="AW29" i="73"/>
  <c r="AS29" i="73"/>
  <c r="AE29" i="73"/>
  <c r="BT29" i="73" s="1"/>
  <c r="BZ28" i="73"/>
  <c r="BS28" i="73"/>
  <c r="BP28" i="73"/>
  <c r="BN28" i="73"/>
  <c r="BL28" i="73"/>
  <c r="AZ28" i="73"/>
  <c r="AW28" i="73"/>
  <c r="AS28" i="73"/>
  <c r="AE28" i="73"/>
  <c r="BT28" i="73" s="1"/>
  <c r="BZ27" i="73"/>
  <c r="BS27" i="73"/>
  <c r="BP27" i="73"/>
  <c r="BN27" i="73"/>
  <c r="BL27" i="73"/>
  <c r="AZ27" i="73"/>
  <c r="AW27" i="73"/>
  <c r="AS27" i="73"/>
  <c r="AE27" i="73"/>
  <c r="BT27" i="73" s="1"/>
  <c r="BZ26" i="73"/>
  <c r="BS26" i="73"/>
  <c r="BP26" i="73"/>
  <c r="BN26" i="73"/>
  <c r="BL26" i="73"/>
  <c r="AZ26" i="73"/>
  <c r="AW26" i="73"/>
  <c r="AS26" i="73"/>
  <c r="AE26" i="73"/>
  <c r="BT26" i="73" s="1"/>
  <c r="BZ25" i="73"/>
  <c r="BS25" i="73"/>
  <c r="BP25" i="73"/>
  <c r="BN25" i="73"/>
  <c r="BL25" i="73"/>
  <c r="AZ25" i="73"/>
  <c r="AW25" i="73"/>
  <c r="AS25" i="73"/>
  <c r="AE25" i="73"/>
  <c r="BT25" i="73" s="1"/>
  <c r="BZ24" i="73"/>
  <c r="BS24" i="73"/>
  <c r="BP24" i="73"/>
  <c r="BN24" i="73"/>
  <c r="BL24" i="73"/>
  <c r="AZ24" i="73"/>
  <c r="AW24" i="73"/>
  <c r="AS24" i="73"/>
  <c r="AE24" i="73"/>
  <c r="BT24" i="73" s="1"/>
  <c r="BZ23" i="73"/>
  <c r="BS23" i="73"/>
  <c r="BP23" i="73"/>
  <c r="BN23" i="73"/>
  <c r="BL23" i="73"/>
  <c r="AZ23" i="73"/>
  <c r="AW23" i="73"/>
  <c r="AS23" i="73"/>
  <c r="AE23" i="73"/>
  <c r="BT23" i="73" s="1"/>
  <c r="BZ22" i="73"/>
  <c r="BS22" i="73"/>
  <c r="BP22" i="73"/>
  <c r="BN22" i="73"/>
  <c r="BL22" i="73"/>
  <c r="AZ22" i="73"/>
  <c r="AW22" i="73"/>
  <c r="AS22" i="73"/>
  <c r="AE22" i="73"/>
  <c r="AE42" i="73" s="1"/>
  <c r="AX18" i="73"/>
  <c r="AK16" i="73"/>
  <c r="BZ16" i="73" s="1"/>
  <c r="AG16" i="73"/>
  <c r="BV16" i="73" s="1"/>
  <c r="AB16" i="73"/>
  <c r="BQ16" i="73" s="1"/>
  <c r="AX15" i="73"/>
  <c r="AA14" i="73"/>
  <c r="BP14" i="73" s="1"/>
  <c r="BI12" i="73"/>
  <c r="BF12" i="73"/>
  <c r="BA12" i="73"/>
  <c r="AX12" i="73"/>
  <c r="AA11" i="73"/>
  <c r="BP11" i="73" s="1"/>
  <c r="AA9" i="73"/>
  <c r="BP9" i="73" s="1"/>
  <c r="BP8" i="73"/>
  <c r="AD8" i="73"/>
  <c r="BS8" i="73" s="1"/>
  <c r="AB8" i="73"/>
  <c r="BQ8" i="73" s="1"/>
  <c r="BY6" i="73"/>
  <c r="AM6" i="73"/>
  <c r="CB6" i="73" s="1"/>
  <c r="AJ6" i="73"/>
  <c r="AF6" i="73"/>
  <c r="BU6" i="73" s="1"/>
  <c r="BY2" i="73"/>
  <c r="BZ46" i="72"/>
  <c r="BT45" i="72"/>
  <c r="AE45" i="72"/>
  <c r="BZ44" i="72"/>
  <c r="BT44" i="72"/>
  <c r="BJ44" i="72"/>
  <c r="AE44" i="72"/>
  <c r="BZ43" i="72"/>
  <c r="BJ43" i="72"/>
  <c r="BZ42" i="72"/>
  <c r="BZ41" i="72"/>
  <c r="BS41" i="72"/>
  <c r="BP41" i="72"/>
  <c r="BN41" i="72"/>
  <c r="BL41" i="72"/>
  <c r="AZ41" i="72"/>
  <c r="AW41" i="72"/>
  <c r="AS41" i="72"/>
  <c r="AE41" i="72"/>
  <c r="BT41" i="72" s="1"/>
  <c r="BZ40" i="72"/>
  <c r="BS40" i="72"/>
  <c r="BP40" i="72"/>
  <c r="BN40" i="72"/>
  <c r="BL40" i="72"/>
  <c r="AZ40" i="72"/>
  <c r="AW40" i="72"/>
  <c r="AS40" i="72"/>
  <c r="AE40" i="72"/>
  <c r="BT40" i="72" s="1"/>
  <c r="BZ39" i="72"/>
  <c r="BS39" i="72"/>
  <c r="BP39" i="72"/>
  <c r="BN39" i="72"/>
  <c r="BL39" i="72"/>
  <c r="AZ39" i="72"/>
  <c r="AW39" i="72"/>
  <c r="AS39" i="72"/>
  <c r="AE39" i="72"/>
  <c r="BT39" i="72" s="1"/>
  <c r="BZ38" i="72"/>
  <c r="BS38" i="72"/>
  <c r="BP38" i="72"/>
  <c r="BN38" i="72"/>
  <c r="BL38" i="72"/>
  <c r="AZ38" i="72"/>
  <c r="AW38" i="72"/>
  <c r="AS38" i="72"/>
  <c r="AE38" i="72"/>
  <c r="BT38" i="72" s="1"/>
  <c r="BZ37" i="72"/>
  <c r="BS37" i="72"/>
  <c r="BP37" i="72"/>
  <c r="BN37" i="72"/>
  <c r="BL37" i="72"/>
  <c r="AZ37" i="72"/>
  <c r="AW37" i="72"/>
  <c r="AS37" i="72"/>
  <c r="AE37" i="72"/>
  <c r="BT37" i="72" s="1"/>
  <c r="BZ36" i="72"/>
  <c r="BS36" i="72"/>
  <c r="BP36" i="72"/>
  <c r="BN36" i="72"/>
  <c r="BL36" i="72"/>
  <c r="AZ36" i="72"/>
  <c r="AW36" i="72"/>
  <c r="AS36" i="72"/>
  <c r="AE36" i="72"/>
  <c r="BT36" i="72" s="1"/>
  <c r="BZ35" i="72"/>
  <c r="BS35" i="72"/>
  <c r="BP35" i="72"/>
  <c r="BN35" i="72"/>
  <c r="BL35" i="72"/>
  <c r="AZ35" i="72"/>
  <c r="AW35" i="72"/>
  <c r="AS35" i="72"/>
  <c r="AE35" i="72"/>
  <c r="BT35" i="72" s="1"/>
  <c r="BZ34" i="72"/>
  <c r="BS34" i="72"/>
  <c r="BP34" i="72"/>
  <c r="BN34" i="72"/>
  <c r="BL34" i="72"/>
  <c r="AZ34" i="72"/>
  <c r="AW34" i="72"/>
  <c r="AS34" i="72"/>
  <c r="AE34" i="72"/>
  <c r="BT34" i="72" s="1"/>
  <c r="BZ33" i="72"/>
  <c r="BS33" i="72"/>
  <c r="BP33" i="72"/>
  <c r="BN33" i="72"/>
  <c r="BL33" i="72"/>
  <c r="AZ33" i="72"/>
  <c r="AW33" i="72"/>
  <c r="AS33" i="72"/>
  <c r="AE33" i="72"/>
  <c r="BT33" i="72" s="1"/>
  <c r="BZ32" i="72"/>
  <c r="BS32" i="72"/>
  <c r="BP32" i="72"/>
  <c r="BN32" i="72"/>
  <c r="BL32" i="72"/>
  <c r="AZ32" i="72"/>
  <c r="AW32" i="72"/>
  <c r="AS32" i="72"/>
  <c r="AE32" i="72"/>
  <c r="BT32" i="72" s="1"/>
  <c r="BZ31" i="72"/>
  <c r="BS31" i="72"/>
  <c r="BP31" i="72"/>
  <c r="BN31" i="72"/>
  <c r="BL31" i="72"/>
  <c r="AZ31" i="72"/>
  <c r="AW31" i="72"/>
  <c r="AS31" i="72"/>
  <c r="AE31" i="72"/>
  <c r="BT31" i="72" s="1"/>
  <c r="BZ30" i="72"/>
  <c r="BS30" i="72"/>
  <c r="BP30" i="72"/>
  <c r="BN30" i="72"/>
  <c r="BL30" i="72"/>
  <c r="AZ30" i="72"/>
  <c r="AW30" i="72"/>
  <c r="AS30" i="72"/>
  <c r="AE30" i="72"/>
  <c r="BT30" i="72" s="1"/>
  <c r="BZ29" i="72"/>
  <c r="BS29" i="72"/>
  <c r="BP29" i="72"/>
  <c r="BN29" i="72"/>
  <c r="BL29" i="72"/>
  <c r="AZ29" i="72"/>
  <c r="AW29" i="72"/>
  <c r="AS29" i="72"/>
  <c r="AE29" i="72"/>
  <c r="BT29" i="72" s="1"/>
  <c r="BZ28" i="72"/>
  <c r="BS28" i="72"/>
  <c r="BP28" i="72"/>
  <c r="BN28" i="72"/>
  <c r="BL28" i="72"/>
  <c r="AZ28" i="72"/>
  <c r="AW28" i="72"/>
  <c r="AS28" i="72"/>
  <c r="AE28" i="72"/>
  <c r="BT28" i="72" s="1"/>
  <c r="BZ27" i="72"/>
  <c r="BS27" i="72"/>
  <c r="BP27" i="72"/>
  <c r="BN27" i="72"/>
  <c r="BL27" i="72"/>
  <c r="AZ27" i="72"/>
  <c r="AW27" i="72"/>
  <c r="AS27" i="72"/>
  <c r="AE27" i="72"/>
  <c r="BT27" i="72" s="1"/>
  <c r="BZ26" i="72"/>
  <c r="BS26" i="72"/>
  <c r="BP26" i="72"/>
  <c r="BN26" i="72"/>
  <c r="BL26" i="72"/>
  <c r="AZ26" i="72"/>
  <c r="AW26" i="72"/>
  <c r="AS26" i="72"/>
  <c r="AE26" i="72"/>
  <c r="BT26" i="72" s="1"/>
  <c r="BZ25" i="72"/>
  <c r="BS25" i="72"/>
  <c r="BP25" i="72"/>
  <c r="BN25" i="72"/>
  <c r="BL25" i="72"/>
  <c r="AZ25" i="72"/>
  <c r="AW25" i="72"/>
  <c r="AS25" i="72"/>
  <c r="AE25" i="72"/>
  <c r="BT25" i="72" s="1"/>
  <c r="BZ24" i="72"/>
  <c r="BS24" i="72"/>
  <c r="BP24" i="72"/>
  <c r="BN24" i="72"/>
  <c r="BL24" i="72"/>
  <c r="AZ24" i="72"/>
  <c r="AW24" i="72"/>
  <c r="AS24" i="72"/>
  <c r="AE24" i="72"/>
  <c r="BT24" i="72" s="1"/>
  <c r="BZ23" i="72"/>
  <c r="BS23" i="72"/>
  <c r="BP23" i="72"/>
  <c r="BN23" i="72"/>
  <c r="BL23" i="72"/>
  <c r="AZ23" i="72"/>
  <c r="AW23" i="72"/>
  <c r="AS23" i="72"/>
  <c r="AE23" i="72"/>
  <c r="BT23" i="72" s="1"/>
  <c r="BZ22" i="72"/>
  <c r="BS22" i="72"/>
  <c r="BP22" i="72"/>
  <c r="BN22" i="72"/>
  <c r="BL22" i="72"/>
  <c r="AZ22" i="72"/>
  <c r="AW22" i="72"/>
  <c r="AS22" i="72"/>
  <c r="AE22" i="72"/>
  <c r="AE42" i="72" s="1"/>
  <c r="AX18" i="72"/>
  <c r="AK16" i="72"/>
  <c r="BZ16" i="72" s="1"/>
  <c r="AG16" i="72"/>
  <c r="BV16" i="72" s="1"/>
  <c r="AB16" i="72"/>
  <c r="BQ16" i="72" s="1"/>
  <c r="AX15" i="72"/>
  <c r="AA14" i="72"/>
  <c r="BP14" i="72" s="1"/>
  <c r="BI12" i="72"/>
  <c r="BF12" i="72"/>
  <c r="BA12" i="72"/>
  <c r="AX12" i="72"/>
  <c r="AA11" i="72"/>
  <c r="BP11" i="72" s="1"/>
  <c r="AA9" i="72"/>
  <c r="BP9" i="72" s="1"/>
  <c r="BP8" i="72"/>
  <c r="AD8" i="72"/>
  <c r="BS8" i="72" s="1"/>
  <c r="AB8" i="72"/>
  <c r="BQ8" i="72" s="1"/>
  <c r="AM6" i="72"/>
  <c r="CB6" i="72" s="1"/>
  <c r="AJ6" i="72"/>
  <c r="BY6" i="72" s="1"/>
  <c r="AF6" i="72"/>
  <c r="BU6" i="72" s="1"/>
  <c r="BY2" i="72"/>
  <c r="BZ46" i="71"/>
  <c r="BT45" i="71"/>
  <c r="AE45" i="71"/>
  <c r="BZ44" i="71"/>
  <c r="BJ44" i="71"/>
  <c r="AE44" i="71"/>
  <c r="BT44" i="71" s="1"/>
  <c r="BZ43" i="71"/>
  <c r="BJ43" i="71"/>
  <c r="BZ42" i="71"/>
  <c r="BZ41" i="71"/>
  <c r="BS41" i="71"/>
  <c r="BP41" i="71"/>
  <c r="BN41" i="71"/>
  <c r="BL41" i="71"/>
  <c r="AZ41" i="71"/>
  <c r="AW41" i="71"/>
  <c r="AS41" i="71"/>
  <c r="AE41" i="71"/>
  <c r="BT41" i="71" s="1"/>
  <c r="BZ40" i="71"/>
  <c r="BS40" i="71"/>
  <c r="BP40" i="71"/>
  <c r="BN40" i="71"/>
  <c r="BL40" i="71"/>
  <c r="AZ40" i="71"/>
  <c r="AW40" i="71"/>
  <c r="AS40" i="71"/>
  <c r="AE40" i="71"/>
  <c r="BT40" i="71" s="1"/>
  <c r="BZ39" i="71"/>
  <c r="BS39" i="71"/>
  <c r="BP39" i="71"/>
  <c r="BN39" i="71"/>
  <c r="BL39" i="71"/>
  <c r="AZ39" i="71"/>
  <c r="AW39" i="71"/>
  <c r="AS39" i="71"/>
  <c r="AE39" i="71"/>
  <c r="BT39" i="71" s="1"/>
  <c r="BZ38" i="71"/>
  <c r="BS38" i="71"/>
  <c r="BP38" i="71"/>
  <c r="BN38" i="71"/>
  <c r="BL38" i="71"/>
  <c r="AZ38" i="71"/>
  <c r="AW38" i="71"/>
  <c r="AS38" i="71"/>
  <c r="AE38" i="71"/>
  <c r="BT38" i="71" s="1"/>
  <c r="BZ37" i="71"/>
  <c r="BS37" i="71"/>
  <c r="BP37" i="71"/>
  <c r="BN37" i="71"/>
  <c r="BL37" i="71"/>
  <c r="AZ37" i="71"/>
  <c r="AW37" i="71"/>
  <c r="AS37" i="71"/>
  <c r="AE37" i="71"/>
  <c r="BT37" i="71" s="1"/>
  <c r="BZ36" i="71"/>
  <c r="BS36" i="71"/>
  <c r="BP36" i="71"/>
  <c r="BN36" i="71"/>
  <c r="BL36" i="71"/>
  <c r="AZ36" i="71"/>
  <c r="AW36" i="71"/>
  <c r="AS36" i="71"/>
  <c r="AE36" i="71"/>
  <c r="BT36" i="71" s="1"/>
  <c r="BZ35" i="71"/>
  <c r="BS35" i="71"/>
  <c r="BP35" i="71"/>
  <c r="BN35" i="71"/>
  <c r="BL35" i="71"/>
  <c r="AZ35" i="71"/>
  <c r="AW35" i="71"/>
  <c r="AS35" i="71"/>
  <c r="AE35" i="71"/>
  <c r="BT35" i="71" s="1"/>
  <c r="BZ34" i="71"/>
  <c r="BS34" i="71"/>
  <c r="BP34" i="71"/>
  <c r="BN34" i="71"/>
  <c r="BL34" i="71"/>
  <c r="AZ34" i="71"/>
  <c r="AW34" i="71"/>
  <c r="AS34" i="71"/>
  <c r="AE34" i="71"/>
  <c r="BT34" i="71" s="1"/>
  <c r="BZ33" i="71"/>
  <c r="BS33" i="71"/>
  <c r="BP33" i="71"/>
  <c r="BN33" i="71"/>
  <c r="BL33" i="71"/>
  <c r="AZ33" i="71"/>
  <c r="AW33" i="71"/>
  <c r="AS33" i="71"/>
  <c r="AE33" i="71"/>
  <c r="BT33" i="71" s="1"/>
  <c r="BZ32" i="71"/>
  <c r="BS32" i="71"/>
  <c r="BP32" i="71"/>
  <c r="BN32" i="71"/>
  <c r="BL32" i="71"/>
  <c r="AZ32" i="71"/>
  <c r="AW32" i="71"/>
  <c r="AS32" i="71"/>
  <c r="AE32" i="71"/>
  <c r="BT32" i="71" s="1"/>
  <c r="BZ31" i="71"/>
  <c r="BS31" i="71"/>
  <c r="BP31" i="71"/>
  <c r="BN31" i="71"/>
  <c r="BL31" i="71"/>
  <c r="AZ31" i="71"/>
  <c r="AW31" i="71"/>
  <c r="AS31" i="71"/>
  <c r="AE31" i="71"/>
  <c r="BT31" i="71" s="1"/>
  <c r="BZ30" i="71"/>
  <c r="BS30" i="71"/>
  <c r="BP30" i="71"/>
  <c r="BN30" i="71"/>
  <c r="BL30" i="71"/>
  <c r="AZ30" i="71"/>
  <c r="AW30" i="71"/>
  <c r="AS30" i="71"/>
  <c r="AE30" i="71"/>
  <c r="BT30" i="71" s="1"/>
  <c r="BZ29" i="71"/>
  <c r="BS29" i="71"/>
  <c r="BP29" i="71"/>
  <c r="BN29" i="71"/>
  <c r="BL29" i="71"/>
  <c r="AZ29" i="71"/>
  <c r="AW29" i="71"/>
  <c r="AS29" i="71"/>
  <c r="AE29" i="71"/>
  <c r="BT29" i="71" s="1"/>
  <c r="BZ28" i="71"/>
  <c r="BS28" i="71"/>
  <c r="BP28" i="71"/>
  <c r="BN28" i="71"/>
  <c r="BL28" i="71"/>
  <c r="AZ28" i="71"/>
  <c r="AW28" i="71"/>
  <c r="AS28" i="71"/>
  <c r="AE28" i="71"/>
  <c r="BT28" i="71" s="1"/>
  <c r="BZ27" i="71"/>
  <c r="BS27" i="71"/>
  <c r="BP27" i="71"/>
  <c r="BN27" i="71"/>
  <c r="BL27" i="71"/>
  <c r="AZ27" i="71"/>
  <c r="AW27" i="71"/>
  <c r="AS27" i="71"/>
  <c r="AE27" i="71"/>
  <c r="BT27" i="71" s="1"/>
  <c r="BZ26" i="71"/>
  <c r="BS26" i="71"/>
  <c r="BP26" i="71"/>
  <c r="BN26" i="71"/>
  <c r="BL26" i="71"/>
  <c r="AZ26" i="71"/>
  <c r="AW26" i="71"/>
  <c r="AS26" i="71"/>
  <c r="AE26" i="71"/>
  <c r="BT26" i="71" s="1"/>
  <c r="BZ25" i="71"/>
  <c r="BS25" i="71"/>
  <c r="BP25" i="71"/>
  <c r="BN25" i="71"/>
  <c r="BL25" i="71"/>
  <c r="AZ25" i="71"/>
  <c r="AW25" i="71"/>
  <c r="AS25" i="71"/>
  <c r="AE25" i="71"/>
  <c r="BT25" i="71" s="1"/>
  <c r="BZ24" i="71"/>
  <c r="BS24" i="71"/>
  <c r="BP24" i="71"/>
  <c r="BN24" i="71"/>
  <c r="BL24" i="71"/>
  <c r="AZ24" i="71"/>
  <c r="AW24" i="71"/>
  <c r="AS24" i="71"/>
  <c r="AE24" i="71"/>
  <c r="BT24" i="71" s="1"/>
  <c r="BZ23" i="71"/>
  <c r="BS23" i="71"/>
  <c r="BP23" i="71"/>
  <c r="BN23" i="71"/>
  <c r="BL23" i="71"/>
  <c r="AZ23" i="71"/>
  <c r="AW23" i="71"/>
  <c r="AS23" i="71"/>
  <c r="AE23" i="71"/>
  <c r="BT23" i="71" s="1"/>
  <c r="BZ22" i="71"/>
  <c r="BS22" i="71"/>
  <c r="BP22" i="71"/>
  <c r="BN22" i="71"/>
  <c r="BL22" i="71"/>
  <c r="AZ22" i="71"/>
  <c r="AW22" i="71"/>
  <c r="AS22" i="71"/>
  <c r="AE22" i="71"/>
  <c r="AE42" i="71" s="1"/>
  <c r="AX18" i="71"/>
  <c r="AK16" i="71"/>
  <c r="BZ16" i="71" s="1"/>
  <c r="AG16" i="71"/>
  <c r="BV16" i="71" s="1"/>
  <c r="AB16" i="71"/>
  <c r="BQ16" i="71" s="1"/>
  <c r="AX15" i="71"/>
  <c r="AA14" i="71"/>
  <c r="BP14" i="71" s="1"/>
  <c r="BI12" i="71"/>
  <c r="BF12" i="71"/>
  <c r="BA12" i="71"/>
  <c r="AX12" i="71"/>
  <c r="AA11" i="71"/>
  <c r="BP11" i="71" s="1"/>
  <c r="AA9" i="71"/>
  <c r="BP9" i="71" s="1"/>
  <c r="BP8" i="71"/>
  <c r="AD8" i="71"/>
  <c r="BS8" i="71" s="1"/>
  <c r="AB8" i="71"/>
  <c r="BQ8" i="71" s="1"/>
  <c r="BU6" i="71"/>
  <c r="AM6" i="71"/>
  <c r="CB6" i="71" s="1"/>
  <c r="AJ6" i="71"/>
  <c r="BY6" i="71" s="1"/>
  <c r="AF6" i="71"/>
  <c r="BY2" i="71"/>
  <c r="BZ46" i="70"/>
  <c r="BT45" i="70"/>
  <c r="AE45" i="70"/>
  <c r="BZ44" i="70"/>
  <c r="BJ44" i="70"/>
  <c r="AE44" i="70"/>
  <c r="BT44" i="70" s="1"/>
  <c r="BZ43" i="70"/>
  <c r="BJ43" i="70"/>
  <c r="BZ42" i="70"/>
  <c r="BZ41" i="70"/>
  <c r="BS41" i="70"/>
  <c r="BP41" i="70"/>
  <c r="BN41" i="70"/>
  <c r="BL41" i="70"/>
  <c r="AZ41" i="70"/>
  <c r="AW41" i="70"/>
  <c r="AS41" i="70"/>
  <c r="AE41" i="70"/>
  <c r="BT41" i="70" s="1"/>
  <c r="BZ40" i="70"/>
  <c r="BS40" i="70"/>
  <c r="BP40" i="70"/>
  <c r="BN40" i="70"/>
  <c r="BL40" i="70"/>
  <c r="AZ40" i="70"/>
  <c r="AW40" i="70"/>
  <c r="AS40" i="70"/>
  <c r="AE40" i="70"/>
  <c r="BT40" i="70" s="1"/>
  <c r="BZ39" i="70"/>
  <c r="BS39" i="70"/>
  <c r="BP39" i="70"/>
  <c r="BN39" i="70"/>
  <c r="BL39" i="70"/>
  <c r="AZ39" i="70"/>
  <c r="AW39" i="70"/>
  <c r="AS39" i="70"/>
  <c r="AE39" i="70"/>
  <c r="BT39" i="70" s="1"/>
  <c r="BZ38" i="70"/>
  <c r="BS38" i="70"/>
  <c r="BP38" i="70"/>
  <c r="BN38" i="70"/>
  <c r="BL38" i="70"/>
  <c r="AZ38" i="70"/>
  <c r="AW38" i="70"/>
  <c r="AS38" i="70"/>
  <c r="AE38" i="70"/>
  <c r="BT38" i="70" s="1"/>
  <c r="BZ37" i="70"/>
  <c r="BS37" i="70"/>
  <c r="BP37" i="70"/>
  <c r="BN37" i="70"/>
  <c r="BL37" i="70"/>
  <c r="AZ37" i="70"/>
  <c r="AW37" i="70"/>
  <c r="AS37" i="70"/>
  <c r="AE37" i="70"/>
  <c r="BT37" i="70" s="1"/>
  <c r="BZ36" i="70"/>
  <c r="BS36" i="70"/>
  <c r="BP36" i="70"/>
  <c r="BN36" i="70"/>
  <c r="BL36" i="70"/>
  <c r="AZ36" i="70"/>
  <c r="AW36" i="70"/>
  <c r="AS36" i="70"/>
  <c r="AE36" i="70"/>
  <c r="BT36" i="70" s="1"/>
  <c r="BZ35" i="70"/>
  <c r="BS35" i="70"/>
  <c r="BP35" i="70"/>
  <c r="BN35" i="70"/>
  <c r="BL35" i="70"/>
  <c r="AZ35" i="70"/>
  <c r="AW35" i="70"/>
  <c r="AS35" i="70"/>
  <c r="AE35" i="70"/>
  <c r="BT35" i="70" s="1"/>
  <c r="BZ34" i="70"/>
  <c r="BS34" i="70"/>
  <c r="BP34" i="70"/>
  <c r="BN34" i="70"/>
  <c r="BL34" i="70"/>
  <c r="AZ34" i="70"/>
  <c r="AW34" i="70"/>
  <c r="AS34" i="70"/>
  <c r="AE34" i="70"/>
  <c r="BT34" i="70" s="1"/>
  <c r="BZ33" i="70"/>
  <c r="BS33" i="70"/>
  <c r="BP33" i="70"/>
  <c r="BN33" i="70"/>
  <c r="BL33" i="70"/>
  <c r="AZ33" i="70"/>
  <c r="AW33" i="70"/>
  <c r="AS33" i="70"/>
  <c r="AE33" i="70"/>
  <c r="BT33" i="70" s="1"/>
  <c r="BZ32" i="70"/>
  <c r="BS32" i="70"/>
  <c r="BP32" i="70"/>
  <c r="BN32" i="70"/>
  <c r="BL32" i="70"/>
  <c r="AZ32" i="70"/>
  <c r="AW32" i="70"/>
  <c r="AS32" i="70"/>
  <c r="AE32" i="70"/>
  <c r="BT32" i="70" s="1"/>
  <c r="BZ31" i="70"/>
  <c r="BS31" i="70"/>
  <c r="BP31" i="70"/>
  <c r="BN31" i="70"/>
  <c r="BL31" i="70"/>
  <c r="AZ31" i="70"/>
  <c r="AW31" i="70"/>
  <c r="AS31" i="70"/>
  <c r="AE31" i="70"/>
  <c r="BT31" i="70" s="1"/>
  <c r="BZ30" i="70"/>
  <c r="BS30" i="70"/>
  <c r="BP30" i="70"/>
  <c r="BN30" i="70"/>
  <c r="BL30" i="70"/>
  <c r="AZ30" i="70"/>
  <c r="AW30" i="70"/>
  <c r="AS30" i="70"/>
  <c r="AE30" i="70"/>
  <c r="BT30" i="70" s="1"/>
  <c r="BZ29" i="70"/>
  <c r="BS29" i="70"/>
  <c r="BP29" i="70"/>
  <c r="BN29" i="70"/>
  <c r="BL29" i="70"/>
  <c r="AZ29" i="70"/>
  <c r="AW29" i="70"/>
  <c r="AS29" i="70"/>
  <c r="AE29" i="70"/>
  <c r="BT29" i="70" s="1"/>
  <c r="BZ28" i="70"/>
  <c r="BS28" i="70"/>
  <c r="BP28" i="70"/>
  <c r="BN28" i="70"/>
  <c r="BL28" i="70"/>
  <c r="AZ28" i="70"/>
  <c r="AW28" i="70"/>
  <c r="AS28" i="70"/>
  <c r="AE28" i="70"/>
  <c r="BT28" i="70" s="1"/>
  <c r="BZ27" i="70"/>
  <c r="BS27" i="70"/>
  <c r="BP27" i="70"/>
  <c r="BN27" i="70"/>
  <c r="BL27" i="70"/>
  <c r="AZ27" i="70"/>
  <c r="AW27" i="70"/>
  <c r="AS27" i="70"/>
  <c r="AE27" i="70"/>
  <c r="BT27" i="70" s="1"/>
  <c r="BZ26" i="70"/>
  <c r="BS26" i="70"/>
  <c r="BP26" i="70"/>
  <c r="BN26" i="70"/>
  <c r="BL26" i="70"/>
  <c r="AZ26" i="70"/>
  <c r="AW26" i="70"/>
  <c r="AS26" i="70"/>
  <c r="AE26" i="70"/>
  <c r="BT26" i="70" s="1"/>
  <c r="BZ25" i="70"/>
  <c r="BS25" i="70"/>
  <c r="BP25" i="70"/>
  <c r="BN25" i="70"/>
  <c r="BL25" i="70"/>
  <c r="AZ25" i="70"/>
  <c r="AW25" i="70"/>
  <c r="AS25" i="70"/>
  <c r="AE25" i="70"/>
  <c r="BT25" i="70" s="1"/>
  <c r="BZ24" i="70"/>
  <c r="BS24" i="70"/>
  <c r="BP24" i="70"/>
  <c r="BN24" i="70"/>
  <c r="BL24" i="70"/>
  <c r="AZ24" i="70"/>
  <c r="AW24" i="70"/>
  <c r="AS24" i="70"/>
  <c r="AE24" i="70"/>
  <c r="BT24" i="70" s="1"/>
  <c r="BZ23" i="70"/>
  <c r="BS23" i="70"/>
  <c r="BP23" i="70"/>
  <c r="BN23" i="70"/>
  <c r="BL23" i="70"/>
  <c r="AZ23" i="70"/>
  <c r="AW23" i="70"/>
  <c r="AS23" i="70"/>
  <c r="AE23" i="70"/>
  <c r="BT23" i="70" s="1"/>
  <c r="BZ22" i="70"/>
  <c r="BS22" i="70"/>
  <c r="BP22" i="70"/>
  <c r="BN22" i="70"/>
  <c r="BL22" i="70"/>
  <c r="AZ22" i="70"/>
  <c r="AW22" i="70"/>
  <c r="AS22" i="70"/>
  <c r="AE22" i="70"/>
  <c r="AE42" i="70" s="1"/>
  <c r="AX18" i="70"/>
  <c r="AK16" i="70"/>
  <c r="BZ16" i="70" s="1"/>
  <c r="AG16" i="70"/>
  <c r="BV16" i="70" s="1"/>
  <c r="AB16" i="70"/>
  <c r="BQ16" i="70" s="1"/>
  <c r="AX15" i="70"/>
  <c r="BP14" i="70"/>
  <c r="AA14" i="70"/>
  <c r="BI12" i="70"/>
  <c r="BF12" i="70"/>
  <c r="BA12" i="70"/>
  <c r="AX12" i="70"/>
  <c r="AA11" i="70"/>
  <c r="BP11" i="70" s="1"/>
  <c r="AA9" i="70"/>
  <c r="BP9" i="70" s="1"/>
  <c r="BP8" i="70"/>
  <c r="AD8" i="70"/>
  <c r="BS8" i="70" s="1"/>
  <c r="AB8" i="70"/>
  <c r="BQ8" i="70" s="1"/>
  <c r="BU6" i="70"/>
  <c r="AM6" i="70"/>
  <c r="CB6" i="70" s="1"/>
  <c r="AJ6" i="70"/>
  <c r="BY6" i="70" s="1"/>
  <c r="AF6" i="70"/>
  <c r="BY2" i="70"/>
  <c r="AD8" i="47"/>
  <c r="BS8" i="47" s="1"/>
  <c r="BQ8" i="47"/>
  <c r="AB8" i="47"/>
  <c r="AX19" i="5"/>
  <c r="BL26" i="5"/>
  <c r="BL24" i="5"/>
  <c r="BL20" i="5"/>
  <c r="BL18" i="5"/>
  <c r="AY26" i="5"/>
  <c r="AY23" i="5"/>
  <c r="AY21" i="5"/>
  <c r="AV24" i="5"/>
  <c r="AV19" i="5"/>
  <c r="AV18" i="5"/>
  <c r="AS23" i="5"/>
  <c r="AS19" i="5"/>
  <c r="AQ22" i="5"/>
  <c r="AJ6" i="47"/>
  <c r="BY6" i="47" s="1"/>
  <c r="AE29" i="47"/>
  <c r="AE23" i="47"/>
  <c r="AE24" i="47"/>
  <c r="AE25" i="47"/>
  <c r="AE26" i="47"/>
  <c r="AE22" i="47"/>
  <c r="AE27" i="47"/>
  <c r="AE28" i="47"/>
  <c r="AE30" i="47"/>
  <c r="AE31" i="47"/>
  <c r="AE32" i="47"/>
  <c r="AE33" i="47"/>
  <c r="AE34" i="47"/>
  <c r="AE35" i="47"/>
  <c r="AE36" i="47"/>
  <c r="AE37" i="47"/>
  <c r="AE38" i="47"/>
  <c r="AE39" i="47"/>
  <c r="AE40" i="47"/>
  <c r="AE41" i="47"/>
  <c r="AE42" i="47"/>
  <c r="AE43" i="47"/>
  <c r="AE45" i="47"/>
  <c r="AE46" i="47"/>
  <c r="AM6" i="47"/>
  <c r="AF6" i="47"/>
  <c r="BU6" i="47" s="1"/>
  <c r="BS28" i="47"/>
  <c r="BS29" i="47"/>
  <c r="BS30" i="47"/>
  <c r="BS31" i="47"/>
  <c r="BS32" i="47"/>
  <c r="BS33" i="47"/>
  <c r="BS34" i="47"/>
  <c r="BS35" i="47"/>
  <c r="BS36" i="47"/>
  <c r="BS37" i="47"/>
  <c r="BS38" i="47"/>
  <c r="BS39" i="47"/>
  <c r="BS40" i="47"/>
  <c r="BS41" i="47"/>
  <c r="BS23" i="47"/>
  <c r="BS24" i="47"/>
  <c r="BS25" i="47"/>
  <c r="BS26" i="47"/>
  <c r="BS27" i="47"/>
  <c r="BS22" i="47"/>
  <c r="AZ26" i="47"/>
  <c r="BZ22" i="47"/>
  <c r="BT36" i="47"/>
  <c r="AZ25" i="47"/>
  <c r="AZ24" i="47"/>
  <c r="AZ27" i="47"/>
  <c r="BL23" i="47"/>
  <c r="BL24" i="47"/>
  <c r="BL25" i="47"/>
  <c r="BL26" i="47"/>
  <c r="BL27" i="47"/>
  <c r="BL28" i="47"/>
  <c r="BL29" i="47"/>
  <c r="BL30" i="47"/>
  <c r="BL31" i="47"/>
  <c r="BT25" i="47"/>
  <c r="BT26" i="47"/>
  <c r="BT28" i="47"/>
  <c r="BT29" i="47"/>
  <c r="BL22" i="47"/>
  <c r="BL41" i="47"/>
  <c r="BL40" i="47"/>
  <c r="BL39" i="47"/>
  <c r="BL38" i="47"/>
  <c r="BL37" i="47"/>
  <c r="BL36" i="47"/>
  <c r="BL35" i="47"/>
  <c r="BL34" i="47"/>
  <c r="BL33" i="47"/>
  <c r="BL32" i="47"/>
  <c r="BP8" i="47"/>
  <c r="AA9" i="47"/>
  <c r="BP9" i="47" s="1"/>
  <c r="AB16" i="47"/>
  <c r="BQ16" i="47" s="1"/>
  <c r="AY19" i="5"/>
  <c r="AS26" i="5"/>
  <c r="AQ23" i="5"/>
  <c r="AQ19" i="5"/>
  <c r="L17" i="5"/>
  <c r="AY17" i="5" s="1"/>
  <c r="K17" i="5"/>
  <c r="AX17" i="5"/>
  <c r="I17" i="5"/>
  <c r="AV17" i="5" s="1"/>
  <c r="F17" i="5"/>
  <c r="AS17" i="5" s="1"/>
  <c r="D17" i="5"/>
  <c r="AQ17" i="5" s="1"/>
  <c r="BZ46" i="47"/>
  <c r="BZ44" i="47"/>
  <c r="BJ44" i="47"/>
  <c r="AE44" i="47"/>
  <c r="BT44" i="47"/>
  <c r="BZ43" i="47"/>
  <c r="BJ43" i="47"/>
  <c r="BZ42" i="47"/>
  <c r="BZ41" i="47"/>
  <c r="BP41" i="47"/>
  <c r="BN41" i="47"/>
  <c r="AZ41" i="47"/>
  <c r="AW41" i="47"/>
  <c r="AS41" i="47"/>
  <c r="BT41" i="47"/>
  <c r="BZ40" i="47"/>
  <c r="BP40" i="47"/>
  <c r="BN40" i="47"/>
  <c r="AZ40" i="47"/>
  <c r="AW40" i="47"/>
  <c r="AS40" i="47"/>
  <c r="BT40" i="47"/>
  <c r="BZ39" i="47"/>
  <c r="BP39" i="47"/>
  <c r="BN39" i="47"/>
  <c r="AZ39" i="47"/>
  <c r="AW39" i="47"/>
  <c r="AS39" i="47"/>
  <c r="BT39" i="47"/>
  <c r="BZ38" i="47"/>
  <c r="BP38" i="47"/>
  <c r="BN38" i="47"/>
  <c r="AZ38" i="47"/>
  <c r="AW38" i="47"/>
  <c r="AS38" i="47"/>
  <c r="BT38" i="47"/>
  <c r="BZ37" i="47"/>
  <c r="BP37" i="47"/>
  <c r="BN37" i="47"/>
  <c r="AZ37" i="47"/>
  <c r="AW37" i="47"/>
  <c r="AS37" i="47"/>
  <c r="BT37" i="47"/>
  <c r="BZ36" i="47"/>
  <c r="BP36" i="47"/>
  <c r="BN36" i="47"/>
  <c r="AZ36" i="47"/>
  <c r="AW36" i="47"/>
  <c r="AS36" i="47"/>
  <c r="BZ35" i="47"/>
  <c r="BP35" i="47"/>
  <c r="BN35" i="47"/>
  <c r="AZ35" i="47"/>
  <c r="AW35" i="47"/>
  <c r="AS35" i="47"/>
  <c r="BT35" i="47"/>
  <c r="BZ34" i="47"/>
  <c r="BP34" i="47"/>
  <c r="BN34" i="47"/>
  <c r="AZ34" i="47"/>
  <c r="AW34" i="47"/>
  <c r="AS34" i="47"/>
  <c r="BT34" i="47"/>
  <c r="BZ33" i="47"/>
  <c r="BP33" i="47"/>
  <c r="BN33" i="47"/>
  <c r="AZ33" i="47"/>
  <c r="AW33" i="47"/>
  <c r="AS33" i="47"/>
  <c r="BT33" i="47"/>
  <c r="BZ32" i="47"/>
  <c r="BP32" i="47"/>
  <c r="BN32" i="47"/>
  <c r="AZ32" i="47"/>
  <c r="AW32" i="47"/>
  <c r="AS32" i="47"/>
  <c r="BT32" i="47"/>
  <c r="BZ31" i="47"/>
  <c r="BP31" i="47"/>
  <c r="BN31" i="47"/>
  <c r="AZ31" i="47"/>
  <c r="AW31" i="47"/>
  <c r="AS31" i="47"/>
  <c r="BT31" i="47"/>
  <c r="BZ30" i="47"/>
  <c r="BP30" i="47"/>
  <c r="BN30" i="47"/>
  <c r="AZ30" i="47"/>
  <c r="AW30" i="47"/>
  <c r="AS30" i="47"/>
  <c r="BT30" i="47"/>
  <c r="BZ29" i="47"/>
  <c r="BP29" i="47"/>
  <c r="BN29" i="47"/>
  <c r="AZ29" i="47"/>
  <c r="AW29" i="47"/>
  <c r="AS29" i="47"/>
  <c r="BZ28" i="47"/>
  <c r="BP28" i="47"/>
  <c r="BN28" i="47"/>
  <c r="AZ28" i="47"/>
  <c r="AW28" i="47"/>
  <c r="AS28" i="47"/>
  <c r="BZ27" i="47"/>
  <c r="BP27" i="47"/>
  <c r="BN27" i="47"/>
  <c r="AW27" i="47"/>
  <c r="AS27" i="47"/>
  <c r="BZ26" i="47"/>
  <c r="BP26" i="47"/>
  <c r="BN26" i="47"/>
  <c r="AW26" i="47"/>
  <c r="AS26" i="47"/>
  <c r="BZ25" i="47"/>
  <c r="BP25" i="47"/>
  <c r="BN25" i="47"/>
  <c r="AW25" i="47"/>
  <c r="AS25" i="47"/>
  <c r="BZ24" i="47"/>
  <c r="BP24" i="47"/>
  <c r="BN24" i="47"/>
  <c r="AW24" i="47"/>
  <c r="AS24" i="47"/>
  <c r="BT24" i="47"/>
  <c r="BZ23" i="47"/>
  <c r="BP23" i="47"/>
  <c r="BN23" i="47"/>
  <c r="AZ23" i="47"/>
  <c r="AW23" i="47"/>
  <c r="AS23" i="47"/>
  <c r="BP22" i="47"/>
  <c r="BN22" i="47"/>
  <c r="AZ22" i="47"/>
  <c r="AW22" i="47"/>
  <c r="AS22" i="47"/>
  <c r="AX18" i="47"/>
  <c r="AK16" i="47"/>
  <c r="BZ16" i="47" s="1"/>
  <c r="AG16" i="47"/>
  <c r="BV16" i="47" s="1"/>
  <c r="AX15" i="47"/>
  <c r="AA14" i="47"/>
  <c r="BP14" i="47" s="1"/>
  <c r="BI12" i="47"/>
  <c r="BF12" i="47"/>
  <c r="BA12" i="47"/>
  <c r="AX12" i="47"/>
  <c r="AA11" i="47"/>
  <c r="BP11" i="47" s="1"/>
  <c r="CB6" i="47"/>
  <c r="BY2" i="47"/>
  <c r="AX32" i="5"/>
  <c r="AV32" i="5"/>
  <c r="AX31" i="5"/>
  <c r="AV31" i="5"/>
  <c r="AX30" i="5"/>
  <c r="AV30" i="5"/>
  <c r="AX29" i="5"/>
  <c r="AV29" i="5"/>
  <c r="AX28" i="5"/>
  <c r="AV28" i="5"/>
  <c r="AX27" i="5"/>
  <c r="AV27" i="5"/>
  <c r="AX22" i="5"/>
  <c r="AX20" i="5"/>
  <c r="AX18" i="5"/>
  <c r="BU32" i="5"/>
  <c r="BL32" i="5"/>
  <c r="AY32" i="5"/>
  <c r="AS32" i="5"/>
  <c r="AQ32" i="5"/>
  <c r="BU31" i="5"/>
  <c r="BL31" i="5"/>
  <c r="AY31" i="5"/>
  <c r="AS31" i="5"/>
  <c r="AQ31" i="5"/>
  <c r="BU30" i="5"/>
  <c r="BL30" i="5"/>
  <c r="AY30" i="5"/>
  <c r="AS30" i="5"/>
  <c r="AQ30" i="5"/>
  <c r="BU29" i="5"/>
  <c r="BL29" i="5"/>
  <c r="AY29" i="5"/>
  <c r="AS29" i="5"/>
  <c r="AQ29" i="5"/>
  <c r="BU28" i="5"/>
  <c r="BL28" i="5"/>
  <c r="AY28" i="5"/>
  <c r="AS28" i="5"/>
  <c r="AQ28" i="5"/>
  <c r="BU27" i="5"/>
  <c r="BL27" i="5"/>
  <c r="AY27" i="5"/>
  <c r="AS27" i="5"/>
  <c r="AQ27" i="5"/>
  <c r="BU26" i="5"/>
  <c r="BU25" i="5"/>
  <c r="BU24" i="5"/>
  <c r="BU23" i="5"/>
  <c r="BU22" i="5"/>
  <c r="BU21" i="5"/>
  <c r="BU20" i="5"/>
  <c r="AY20" i="5"/>
  <c r="BU19" i="5"/>
  <c r="BU18" i="5"/>
  <c r="AQ18" i="5"/>
  <c r="BU17" i="5"/>
  <c r="BU13" i="5"/>
  <c r="BQ13" i="5"/>
  <c r="BM13" i="5"/>
  <c r="BL12" i="5"/>
  <c r="BL11" i="5"/>
  <c r="BL10" i="5"/>
  <c r="BX6" i="5"/>
  <c r="BU6" i="5"/>
  <c r="BQ6" i="5"/>
  <c r="BU3" i="5"/>
  <c r="BL19" i="5"/>
  <c r="BL23" i="5"/>
  <c r="BT45" i="47"/>
  <c r="BT23" i="47"/>
  <c r="BT42" i="47"/>
  <c r="BT22" i="47"/>
  <c r="BT27" i="47"/>
  <c r="BT43" i="47"/>
  <c r="I9" i="47"/>
  <c r="AX9" i="47"/>
  <c r="Y17" i="5"/>
  <c r="BT46" i="47"/>
  <c r="BL17" i="5"/>
  <c r="BL33" i="5" l="1"/>
  <c r="Y33" i="5"/>
  <c r="J11" i="5" s="1"/>
  <c r="AW11" i="5" s="1"/>
  <c r="AE43" i="78"/>
  <c r="BT43" i="78" s="1"/>
  <c r="AE46" i="78"/>
  <c r="BT42" i="78"/>
  <c r="BT22" i="78"/>
  <c r="AE42" i="77"/>
  <c r="AE43" i="76"/>
  <c r="BT43" i="76" s="1"/>
  <c r="BT42" i="76"/>
  <c r="BT22" i="76"/>
  <c r="AE43" i="75"/>
  <c r="BT43" i="75" s="1"/>
  <c r="AE46" i="75"/>
  <c r="BT42" i="75"/>
  <c r="BT22" i="75"/>
  <c r="AE43" i="74"/>
  <c r="BT43" i="74" s="1"/>
  <c r="BT42" i="74"/>
  <c r="AE46" i="74"/>
  <c r="BT22" i="74"/>
  <c r="AE43" i="73"/>
  <c r="BT43" i="73" s="1"/>
  <c r="BT42" i="73"/>
  <c r="AE46" i="73"/>
  <c r="BT22" i="73"/>
  <c r="AE43" i="72"/>
  <c r="BT43" i="72" s="1"/>
  <c r="BT42" i="72"/>
  <c r="AE46" i="72"/>
  <c r="BT22" i="72"/>
  <c r="AE43" i="71"/>
  <c r="BT43" i="71" s="1"/>
  <c r="AE46" i="71"/>
  <c r="BT42" i="71"/>
  <c r="BT22" i="71"/>
  <c r="AE43" i="70"/>
  <c r="BT43" i="70" s="1"/>
  <c r="AE46" i="70"/>
  <c r="BT42" i="70"/>
  <c r="BT22" i="70"/>
  <c r="BT46" i="78" l="1"/>
  <c r="I9" i="78"/>
  <c r="AX9" i="78" s="1"/>
  <c r="AE43" i="77"/>
  <c r="BT43" i="77" s="1"/>
  <c r="BT42" i="77"/>
  <c r="AE46" i="76"/>
  <c r="BT46" i="75"/>
  <c r="I9" i="75"/>
  <c r="AX9" i="75" s="1"/>
  <c r="I9" i="74"/>
  <c r="AX9" i="74" s="1"/>
  <c r="BT46" i="74"/>
  <c r="I9" i="73"/>
  <c r="AX9" i="73" s="1"/>
  <c r="BT46" i="73"/>
  <c r="BT46" i="72"/>
  <c r="I9" i="72"/>
  <c r="AX9" i="72" s="1"/>
  <c r="BT46" i="71"/>
  <c r="I9" i="71"/>
  <c r="AX9" i="71" s="1"/>
  <c r="BT46" i="70"/>
  <c r="I9" i="70"/>
  <c r="AX9" i="70" s="1"/>
  <c r="AE46" i="77" l="1"/>
  <c r="BT46" i="76"/>
  <c r="I9" i="76"/>
  <c r="AX9" i="76" s="1"/>
  <c r="BT46" i="77" l="1"/>
  <c r="I9" i="77"/>
  <c r="AX9" i="7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Y2" authorId="0" shapeId="0" xr:uid="{FF39DE72-D993-41C8-9510-754234B146B3}">
      <text>
        <r>
          <rPr>
            <sz val="9"/>
            <color indexed="81"/>
            <rFont val="MS P ゴシック"/>
            <family val="3"/>
            <charset val="128"/>
          </rPr>
          <t>こちらに御社の登録番号（13桁)の入力を
お願いいたします。
登録番号は総括請求書には印刷されません。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B2632178-39D8-4C7B-B3E4-1AF417D2AC8C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8D6B6AF6-C71A-4C69-A7BA-76B42F31E7A9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9CEDC4E4-B9B1-4072-96E7-3A96D3097D86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2914E60A-AD86-4CCF-A2AC-31CF52C0103C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61FA3062-01AC-41F5-8FF7-402976D5D5A8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49A75B36-FD26-48A3-AB18-4506BE30FEBE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733CB7D0-0E63-4095-A363-47FB0C5FB317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EDF84360-5E79-4F35-B410-5E195C934289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2822E83F-0074-4A13-A56A-83A27AB4DAB7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D21" authorId="0" shapeId="0" xr:uid="{51B340BA-FCE6-4F29-AB72-5034551C37ED}">
      <text>
        <r>
          <rPr>
            <sz val="9"/>
            <color indexed="81"/>
            <rFont val="MS P ゴシック"/>
            <family val="3"/>
            <charset val="128"/>
          </rPr>
          <t xml:space="preserve">非課税の場合のみ
＊を選択してください
</t>
        </r>
      </text>
    </comment>
  </commentList>
</comments>
</file>

<file path=xl/sharedStrings.xml><?xml version="1.0" encoding="utf-8"?>
<sst xmlns="http://schemas.openxmlformats.org/spreadsheetml/2006/main" count="1204" uniqueCount="122">
  <si>
    <t>手順①</t>
    <rPh sb="0" eb="2">
      <t>テジュン</t>
    </rPh>
    <phoneticPr fontId="2"/>
  </si>
  <si>
    <t>手順②</t>
    <rPh sb="0" eb="2">
      <t>テジュン</t>
    </rPh>
    <phoneticPr fontId="2"/>
  </si>
  <si>
    <t>未入力項目がある場合、お支払い手続きが遅れる場合がございます。</t>
    <phoneticPr fontId="2"/>
  </si>
  <si>
    <t>請求金額に小数点以下が発生した場合は、[切捨て]にて自動計算されます。</t>
    <phoneticPr fontId="2"/>
  </si>
  <si>
    <t>発注番号とは発注書に記載されている６桁の正規発注№のことです。</t>
    <rPh sb="0" eb="2">
      <t>ハッチュウ</t>
    </rPh>
    <rPh sb="2" eb="4">
      <t>バンゴウ</t>
    </rPh>
    <rPh sb="6" eb="9">
      <t>ハッチュウショ</t>
    </rPh>
    <rPh sb="10" eb="12">
      <t>キサイ</t>
    </rPh>
    <rPh sb="18" eb="19">
      <t>ケタ</t>
    </rPh>
    <rPh sb="20" eb="22">
      <t>セイキ</t>
    </rPh>
    <rPh sb="22" eb="24">
      <t>ハッチュウ</t>
    </rPh>
    <phoneticPr fontId="2"/>
  </si>
  <si>
    <t>手順③</t>
    <rPh sb="0" eb="2">
      <t>テジュン</t>
    </rPh>
    <phoneticPr fontId="2"/>
  </si>
  <si>
    <t>手順④</t>
    <rPh sb="0" eb="2">
      <t>テジュン</t>
    </rPh>
    <phoneticPr fontId="2"/>
  </si>
  <si>
    <t>工事番号</t>
    <rPh sb="0" eb="2">
      <t>コウジ</t>
    </rPh>
    <rPh sb="2" eb="4">
      <t>バンゴウ</t>
    </rPh>
    <phoneticPr fontId="2"/>
  </si>
  <si>
    <r>
      <t>〇〇-</t>
    </r>
    <r>
      <rPr>
        <b/>
        <sz val="12"/>
        <color theme="8" tint="-0.499984740745262"/>
        <rFont val="メイリオ"/>
        <family val="3"/>
        <charset val="128"/>
      </rPr>
      <t>１</t>
    </r>
    <r>
      <rPr>
        <sz val="8"/>
        <color theme="8" tint="-0.499984740745262"/>
        <rFont val="メイリオ"/>
        <family val="3"/>
        <charset val="128"/>
      </rPr>
      <t>〇〇〇-〇〇-〇</t>
    </r>
    <phoneticPr fontId="2"/>
  </si>
  <si>
    <t>〒448-0810</t>
    <phoneticPr fontId="26"/>
  </si>
  <si>
    <r>
      <t>〇〇-</t>
    </r>
    <r>
      <rPr>
        <b/>
        <sz val="12"/>
        <color theme="8" tint="-0.499984740745262"/>
        <rFont val="メイリオ"/>
        <family val="3"/>
        <charset val="128"/>
      </rPr>
      <t>２</t>
    </r>
    <r>
      <rPr>
        <sz val="8"/>
        <color theme="8" tint="-0.499984740745262"/>
        <rFont val="メイリオ"/>
        <family val="3"/>
        <charset val="128"/>
      </rPr>
      <t>〇〇〇-〇〇-〇</t>
    </r>
    <phoneticPr fontId="2"/>
  </si>
  <si>
    <t>〒453-0861</t>
    <phoneticPr fontId="26"/>
  </si>
  <si>
    <r>
      <t>〇〇-</t>
    </r>
    <r>
      <rPr>
        <b/>
        <sz val="12"/>
        <color theme="8" tint="-0.499984740745262"/>
        <rFont val="メイリオ"/>
        <family val="3"/>
        <charset val="128"/>
      </rPr>
      <t>３</t>
    </r>
    <r>
      <rPr>
        <sz val="8"/>
        <color theme="8" tint="-0.499984740745262"/>
        <rFont val="メイリオ"/>
        <family val="3"/>
        <charset val="128"/>
      </rPr>
      <t>〇〇〇-〇〇-〇</t>
    </r>
    <phoneticPr fontId="2"/>
  </si>
  <si>
    <r>
      <t>〇〇-</t>
    </r>
    <r>
      <rPr>
        <b/>
        <sz val="12"/>
        <color theme="8" tint="-0.499984740745262"/>
        <rFont val="メイリオ"/>
        <family val="3"/>
        <charset val="128"/>
      </rPr>
      <t>４</t>
    </r>
    <r>
      <rPr>
        <sz val="8"/>
        <color theme="8" tint="-0.499984740745262"/>
        <rFont val="メイリオ"/>
        <family val="3"/>
        <charset val="128"/>
      </rPr>
      <t>〇〇〇-〇〇-〇</t>
    </r>
    <phoneticPr fontId="2"/>
  </si>
  <si>
    <t>〒330-0843</t>
    <phoneticPr fontId="26"/>
  </si>
  <si>
    <r>
      <t>〇〇-</t>
    </r>
    <r>
      <rPr>
        <b/>
        <sz val="12"/>
        <color theme="8" tint="-0.499984740745262"/>
        <rFont val="メイリオ"/>
        <family val="3"/>
        <charset val="128"/>
      </rPr>
      <t>６</t>
    </r>
    <r>
      <rPr>
        <sz val="8"/>
        <color theme="8" tint="-0.499984740745262"/>
        <rFont val="メイリオ"/>
        <family val="3"/>
        <charset val="128"/>
      </rPr>
      <t>〇〇〇-〇〇-〇</t>
    </r>
    <phoneticPr fontId="2"/>
  </si>
  <si>
    <t>〒491-0844</t>
    <phoneticPr fontId="26"/>
  </si>
  <si>
    <r>
      <t>〇〇-</t>
    </r>
    <r>
      <rPr>
        <b/>
        <sz val="12"/>
        <color theme="8" tint="-0.499984740745262"/>
        <rFont val="メイリオ"/>
        <family val="3"/>
        <charset val="128"/>
      </rPr>
      <t>８</t>
    </r>
    <r>
      <rPr>
        <sz val="8"/>
        <color theme="8" tint="-0.499984740745262"/>
        <rFont val="メイリオ"/>
        <family val="3"/>
        <charset val="128"/>
      </rPr>
      <t>〇〇〇-〇〇-〇</t>
    </r>
    <phoneticPr fontId="2"/>
  </si>
  <si>
    <t>＊</t>
    <phoneticPr fontId="11"/>
  </si>
  <si>
    <t>登録番号</t>
    <rPh sb="0" eb="2">
      <t>トウロク</t>
    </rPh>
    <rPh sb="2" eb="4">
      <t>バンゴウ</t>
    </rPh>
    <phoneticPr fontId="11"/>
  </si>
  <si>
    <t>№</t>
    <phoneticPr fontId="2"/>
  </si>
  <si>
    <t>総括請求書</t>
  </si>
  <si>
    <t>　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</si>
  <si>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</si>
  <si>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</si>
  <si>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</si>
  <si>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地建興業株式会社</t>
    <rPh sb="0" eb="1">
      <t>チ</t>
    </rPh>
    <rPh sb="1" eb="2">
      <t>ケン</t>
    </rPh>
    <rPh sb="2" eb="4">
      <t>コウギョウ</t>
    </rPh>
    <rPh sb="4" eb="8">
      <t>カブシキガイシャ</t>
    </rPh>
    <phoneticPr fontId="2"/>
  </si>
  <si>
    <t>御中</t>
    <rPh sb="0" eb="2">
      <t>オンチュウ</t>
    </rPh>
    <phoneticPr fontId="2"/>
  </si>
  <si>
    <t>住所</t>
    <rPh sb="0" eb="1">
      <t>ジュウ</t>
    </rPh>
    <rPh sb="1" eb="2">
      <t>トコロ</t>
    </rPh>
    <phoneticPr fontId="2"/>
  </si>
  <si>
    <t>合計請求金額</t>
    <rPh sb="0" eb="2">
      <t>ゴウケイ</t>
    </rPh>
    <rPh sb="2" eb="3">
      <t>モトム</t>
    </rPh>
    <rPh sb="3" eb="5">
      <t>キンガク</t>
    </rPh>
    <phoneticPr fontId="2"/>
  </si>
  <si>
    <t>社名</t>
    <rPh sb="0" eb="1">
      <t>シャ</t>
    </rPh>
    <rPh sb="1" eb="2">
      <t>メイ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</si>
  <si>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</si>
  <si>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代表者</t>
    <rPh sb="0" eb="1">
      <t>ダイ</t>
    </rPh>
    <rPh sb="1" eb="2">
      <t>ヒョウ</t>
    </rPh>
    <rPh sb="2" eb="3">
      <t>モノ</t>
    </rPh>
    <phoneticPr fontId="2"/>
  </si>
  <si>
    <t>印</t>
    <rPh sb="0" eb="1">
      <t>イン</t>
    </rPh>
    <phoneticPr fontId="2"/>
  </si>
  <si>
    <t>（税込）</t>
    <rPh sb="1" eb="2">
      <t>ゼイ</t>
    </rPh>
    <rPh sb="2" eb="3">
      <t>コ</t>
    </rPh>
    <phoneticPr fontId="2"/>
  </si>
  <si>
    <t>電話番号</t>
    <rPh sb="0" eb="2">
      <t>デンワ</t>
    </rPh>
    <rPh sb="2" eb="4">
      <t>バンゴウ</t>
    </rPh>
    <phoneticPr fontId="2"/>
  </si>
  <si>
    <t>-</t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</si>
  <si>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</si>
  <si>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工　　　事　　　名</t>
    <rPh sb="0" eb="1">
      <t>コウ</t>
    </rPh>
    <rPh sb="4" eb="5">
      <t>コト</t>
    </rPh>
    <rPh sb="8" eb="9">
      <t>メイ</t>
    </rPh>
    <phoneticPr fontId="2"/>
  </si>
  <si>
    <t>金　　　　額</t>
    <phoneticPr fontId="2"/>
  </si>
  <si>
    <t>摘　　　要</t>
    <rPh sb="0" eb="1">
      <t>テキ</t>
    </rPh>
    <rPh sb="4" eb="5">
      <t>カナメ</t>
    </rPh>
    <phoneticPr fontId="2"/>
  </si>
  <si>
    <t>-</t>
  </si>
  <si>
    <t/>
  </si>
  <si>
    <t>請　求　額　合　計</t>
    <rPh sb="0" eb="1">
      <t>ショウ</t>
    </rPh>
    <rPh sb="2" eb="3">
      <t>モトム</t>
    </rPh>
    <rPh sb="4" eb="5">
      <t>ガク</t>
    </rPh>
    <rPh sb="6" eb="7">
      <t>ゴウ</t>
    </rPh>
    <rPh sb="8" eb="9">
      <t>ケイ</t>
    </rPh>
    <phoneticPr fontId="2"/>
  </si>
  <si>
    <t>＜記入要綱＞</t>
    <rPh sb="1" eb="3">
      <t>キニュウ</t>
    </rPh>
    <rPh sb="3" eb="5">
      <t>ヨウコウ</t>
    </rPh>
    <phoneticPr fontId="2"/>
  </si>
  <si>
    <t>・</t>
    <phoneticPr fontId="2"/>
  </si>
  <si>
    <t>社　長</t>
    <rPh sb="0" eb="1">
      <t>シャ</t>
    </rPh>
    <rPh sb="2" eb="3">
      <t>チョウ</t>
    </rPh>
    <phoneticPr fontId="2"/>
  </si>
  <si>
    <t>常　務</t>
    <rPh sb="0" eb="1">
      <t>ツネ</t>
    </rPh>
    <rPh sb="2" eb="3">
      <t>ツトム</t>
    </rPh>
    <phoneticPr fontId="2"/>
  </si>
  <si>
    <t>拠点長/事業部長/部長</t>
    <rPh sb="0" eb="2">
      <t>キョテン</t>
    </rPh>
    <rPh sb="2" eb="3">
      <t>ナガ</t>
    </rPh>
    <rPh sb="4" eb="6">
      <t>ジギョウ</t>
    </rPh>
    <rPh sb="6" eb="8">
      <t>ブチョウ</t>
    </rPh>
    <rPh sb="9" eb="11">
      <t>ブチョウ</t>
    </rPh>
    <phoneticPr fontId="2"/>
  </si>
  <si>
    <t>グループ長</t>
    <rPh sb="4" eb="5">
      <t>チョウ</t>
    </rPh>
    <phoneticPr fontId="2"/>
  </si>
  <si>
    <t>担当者</t>
    <rPh sb="0" eb="3">
      <t>タントウシャ</t>
    </rPh>
    <phoneticPr fontId="2"/>
  </si>
  <si>
    <t>拠点事務</t>
    <rPh sb="0" eb="2">
      <t>キョテン</t>
    </rPh>
    <rPh sb="2" eb="4">
      <t>ジム</t>
    </rPh>
    <phoneticPr fontId="11"/>
  </si>
  <si>
    <t>経　理</t>
    <phoneticPr fontId="2"/>
  </si>
  <si>
    <t>請求明細書</t>
    <rPh sb="0" eb="2">
      <t>セイキュウ</t>
    </rPh>
    <rPh sb="2" eb="5">
      <t>メイサイショ</t>
    </rPh>
    <phoneticPr fontId="2"/>
  </si>
  <si>
    <t>月</t>
    <rPh sb="0" eb="1">
      <t>ガツ</t>
    </rPh>
    <phoneticPr fontId="2"/>
  </si>
  <si>
    <t>請求金額
（消費税込）</t>
    <rPh sb="0" eb="2">
      <t>セイキュウ</t>
    </rPh>
    <rPh sb="2" eb="4">
      <t>キンガク</t>
    </rPh>
    <phoneticPr fontId="2"/>
  </si>
  <si>
    <t>社名</t>
    <rPh sb="0" eb="2">
      <t>シャメイ</t>
    </rPh>
    <phoneticPr fontId="2"/>
  </si>
  <si>
    <t>：</t>
    <phoneticPr fontId="2"/>
  </si>
  <si>
    <t>代表者</t>
    <rPh sb="0" eb="3">
      <t>ダイヒョウシャ</t>
    </rPh>
    <phoneticPr fontId="2"/>
  </si>
  <si>
    <t>工事名</t>
    <rPh sb="0" eb="2">
      <t>コウジ</t>
    </rPh>
    <rPh sb="2" eb="3">
      <t>メイ</t>
    </rPh>
    <phoneticPr fontId="2"/>
  </si>
  <si>
    <t>発注番号</t>
    <rPh sb="0" eb="2">
      <t>ハッチュウ</t>
    </rPh>
    <rPh sb="2" eb="4">
      <t>バンゴウ</t>
    </rPh>
    <phoneticPr fontId="2"/>
  </si>
  <si>
    <t>品　　　　　　名</t>
    <rPh sb="0" eb="1">
      <t>シナ</t>
    </rPh>
    <rPh sb="7" eb="8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</si>
  <si>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</si>
  <si>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</si>
  <si>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</si>
  <si>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</si>
  <si>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備　　考</t>
    <rPh sb="0" eb="1">
      <t>ビ</t>
    </rPh>
    <rPh sb="3" eb="4">
      <t>コウ</t>
    </rPh>
    <phoneticPr fontId="2"/>
  </si>
  <si>
    <t>小計</t>
    <rPh sb="0" eb="2">
      <t>ショウケイ</t>
    </rPh>
    <phoneticPr fontId="2"/>
  </si>
  <si>
    <t>消費税</t>
    <phoneticPr fontId="2"/>
  </si>
  <si>
    <t>％</t>
    <phoneticPr fontId="2"/>
  </si>
  <si>
    <t>軽油税</t>
    <rPh sb="0" eb="2">
      <t>ケイユ</t>
    </rPh>
    <rPh sb="2" eb="3">
      <t>ゼイ</t>
    </rPh>
    <phoneticPr fontId="2"/>
  </si>
  <si>
    <t>ℓ</t>
    <phoneticPr fontId="2"/>
  </si>
  <si>
    <t>合計</t>
    <rPh sb="0" eb="2">
      <t>ゴウケイ</t>
    </rPh>
    <phoneticPr fontId="2"/>
  </si>
  <si>
    <t>＜記入要綱＞</t>
    <rPh sb="1" eb="3">
      <t>キニュウ</t>
    </rPh>
    <rPh sb="3" eb="5">
      <t>ヨウコウ</t>
    </rPh>
    <phoneticPr fontId="11"/>
  </si>
  <si>
    <t>常　務</t>
    <rPh sb="0" eb="1">
      <t>ジョウ</t>
    </rPh>
    <rPh sb="2" eb="3">
      <t>ツトム</t>
    </rPh>
    <phoneticPr fontId="2"/>
  </si>
  <si>
    <t>拠点事務</t>
    <rPh sb="0" eb="4">
      <t>キョテンジム</t>
    </rPh>
    <phoneticPr fontId="2"/>
  </si>
  <si>
    <t>経　理</t>
    <rPh sb="0" eb="1">
      <t>ケイ</t>
    </rPh>
    <rPh sb="2" eb="3">
      <t>リ</t>
    </rPh>
    <phoneticPr fontId="2"/>
  </si>
  <si>
    <t>登録番号</t>
    <rPh sb="0" eb="2">
      <t>トウロク</t>
    </rPh>
    <rPh sb="2" eb="4">
      <t>バンゴウ</t>
    </rPh>
    <phoneticPr fontId="2"/>
  </si>
  <si>
    <t>月日</t>
    <rPh sb="0" eb="1">
      <t>ツキ</t>
    </rPh>
    <rPh sb="1" eb="2">
      <t>ヒ</t>
    </rPh>
    <phoneticPr fontId="2"/>
  </si>
  <si>
    <t>拠点長/事業部長/部長</t>
  </si>
  <si>
    <t>リース品等品目が多い場合は【別紙明細参照】と明記し、御社の明細を添付してください。</t>
    <phoneticPr fontId="2"/>
  </si>
  <si>
    <t>税</t>
    <rPh sb="0" eb="1">
      <t>ゼイ</t>
    </rPh>
    <phoneticPr fontId="2"/>
  </si>
  <si>
    <t>課税小計</t>
    <rPh sb="0" eb="2">
      <t>カゼイ</t>
    </rPh>
    <rPh sb="2" eb="4">
      <t>ショウケイ</t>
    </rPh>
    <phoneticPr fontId="2"/>
  </si>
  <si>
    <t>非課税小計</t>
    <rPh sb="0" eb="3">
      <t>ヒカゼイ</t>
    </rPh>
    <rPh sb="3" eb="5">
      <t>ショウケイ</t>
    </rPh>
    <phoneticPr fontId="2"/>
  </si>
  <si>
    <t>地建興業株式会社　【材料・リース他】　　</t>
    <rPh sb="10" eb="12">
      <t>ザイリョウ</t>
    </rPh>
    <rPh sb="16" eb="17">
      <t>ホカ</t>
    </rPh>
    <phoneticPr fontId="2"/>
  </si>
  <si>
    <t>2023年09月01日版</t>
    <rPh sb="4" eb="5">
      <t>ネン</t>
    </rPh>
    <rPh sb="7" eb="8">
      <t>ガツ</t>
    </rPh>
    <rPh sb="10" eb="11">
      <t>ニチ</t>
    </rPh>
    <rPh sb="11" eb="12">
      <t>バン</t>
    </rPh>
    <phoneticPr fontId="2"/>
  </si>
  <si>
    <t>請求書の提出先が異なりますので、【各支店・営業所別に総括・明細】の作成をお願いします。</t>
    <rPh sb="0" eb="2">
      <t>セイキュウ</t>
    </rPh>
    <rPh sb="2" eb="3">
      <t>ショ</t>
    </rPh>
    <rPh sb="4" eb="6">
      <t>テイシュツ</t>
    </rPh>
    <rPh sb="6" eb="7">
      <t>サキ</t>
    </rPh>
    <rPh sb="7" eb="8">
      <t>オクリサキ</t>
    </rPh>
    <rPh sb="8" eb="9">
      <t>コト</t>
    </rPh>
    <rPh sb="37" eb="38">
      <t>ネガ</t>
    </rPh>
    <phoneticPr fontId="2"/>
  </si>
  <si>
    <t>総括(入力)シート(控）に請求年月日・会社情報・適格事業者登録番号を入力ください。</t>
    <rPh sb="0" eb="2">
      <t>ソウカツ</t>
    </rPh>
    <rPh sb="3" eb="5">
      <t>ニュウリョク</t>
    </rPh>
    <rPh sb="10" eb="11">
      <t>ヒカ</t>
    </rPh>
    <rPh sb="13" eb="15">
      <t>セイキュウ</t>
    </rPh>
    <rPh sb="15" eb="18">
      <t>ネンガッピ</t>
    </rPh>
    <rPh sb="19" eb="21">
      <t>カイシャ</t>
    </rPh>
    <rPh sb="21" eb="23">
      <t>ジョウホウ</t>
    </rPh>
    <rPh sb="24" eb="26">
      <t>テキカク</t>
    </rPh>
    <rPh sb="26" eb="29">
      <t>ジギョウシャ</t>
    </rPh>
    <rPh sb="29" eb="31">
      <t>トウロク</t>
    </rPh>
    <rPh sb="31" eb="33">
      <t>バンゴウ</t>
    </rPh>
    <rPh sb="34" eb="36">
      <t>ニュウリョク</t>
    </rPh>
    <phoneticPr fontId="2"/>
  </si>
  <si>
    <t>明細書各シート（控）に今月請求分を入力ください。</t>
    <rPh sb="0" eb="2">
      <t>メイサイ</t>
    </rPh>
    <rPh sb="2" eb="3">
      <t>ショ</t>
    </rPh>
    <rPh sb="3" eb="4">
      <t>カク</t>
    </rPh>
    <rPh sb="8" eb="9">
      <t>ヒカ</t>
    </rPh>
    <rPh sb="11" eb="13">
      <t>コンゲツ</t>
    </rPh>
    <rPh sb="13" eb="15">
      <t>セイキュウ</t>
    </rPh>
    <rPh sb="15" eb="16">
      <t>ブン</t>
    </rPh>
    <rPh sb="17" eb="19">
      <t>ニュウリョク</t>
    </rPh>
    <phoneticPr fontId="2"/>
  </si>
  <si>
    <t>工事番号別にシートを作成してください。</t>
    <rPh sb="0" eb="2">
      <t>コウジ</t>
    </rPh>
    <rPh sb="2" eb="4">
      <t>バンゴウ</t>
    </rPh>
    <rPh sb="4" eb="5">
      <t>ベツ</t>
    </rPh>
    <rPh sb="10" eb="12">
      <t>サクセイ</t>
    </rPh>
    <phoneticPr fontId="2"/>
  </si>
  <si>
    <t>各支店10現場以上ある場合はシートをコピー、または下記担当各所までお問合せください。</t>
    <phoneticPr fontId="2"/>
  </si>
  <si>
    <r>
      <rPr>
        <b/>
        <sz val="12"/>
        <color rgb="FFFF0000"/>
        <rFont val="ＭＳ Ｐ明朝"/>
        <family val="1"/>
        <charset val="128"/>
      </rPr>
      <t>[工事番号]</t>
    </r>
    <r>
      <rPr>
        <b/>
        <sz val="10"/>
        <rFont val="ＭＳ Ｐ明朝"/>
        <family val="1"/>
        <charset val="128"/>
      </rPr>
      <t>は必ず記入してください。記入漏れのある場合は支払い手続きが遅れる場合がございます。</t>
    </r>
    <phoneticPr fontId="2"/>
  </si>
  <si>
    <r>
      <t>請求書締日は毎月25日・</t>
    </r>
    <r>
      <rPr>
        <b/>
        <sz val="12"/>
        <color rgb="FFFF0000"/>
        <rFont val="游ゴシック"/>
        <family val="3"/>
        <charset val="128"/>
      </rPr>
      <t>末日必着</t>
    </r>
    <r>
      <rPr>
        <b/>
        <sz val="10"/>
        <color theme="2" tint="-0.499984740745262"/>
        <rFont val="游ゴシック"/>
        <family val="3"/>
        <charset val="128"/>
      </rPr>
      <t>・翌月末支払（銀行休業日の場合は翌営業日）です。</t>
    </r>
    <rPh sb="0" eb="3">
      <t>セイキュウショ</t>
    </rPh>
    <rPh sb="3" eb="5">
      <t>シメビ</t>
    </rPh>
    <rPh sb="6" eb="8">
      <t>マイツキ</t>
    </rPh>
    <rPh sb="10" eb="11">
      <t>ニチ</t>
    </rPh>
    <rPh sb="12" eb="13">
      <t>マツ</t>
    </rPh>
    <rPh sb="13" eb="14">
      <t>ヒ</t>
    </rPh>
    <rPh sb="14" eb="16">
      <t>ヒッチャク</t>
    </rPh>
    <rPh sb="17" eb="19">
      <t>ヨクゲツ</t>
    </rPh>
    <rPh sb="19" eb="20">
      <t>マツ</t>
    </rPh>
    <rPh sb="20" eb="22">
      <t>シハライ</t>
    </rPh>
    <rPh sb="23" eb="25">
      <t>ギンコウ</t>
    </rPh>
    <rPh sb="25" eb="27">
      <t>キュウギョウ</t>
    </rPh>
    <rPh sb="27" eb="28">
      <t>ビ</t>
    </rPh>
    <rPh sb="29" eb="31">
      <t>バアイ</t>
    </rPh>
    <rPh sb="32" eb="33">
      <t>ヨク</t>
    </rPh>
    <rPh sb="33" eb="36">
      <t>エイギョウビ</t>
    </rPh>
    <phoneticPr fontId="2"/>
  </si>
  <si>
    <t>▼ 工事番号別 地建興業株式会社 提出先 ▼</t>
    <rPh sb="2" eb="4">
      <t>コウジ</t>
    </rPh>
    <rPh sb="4" eb="6">
      <t>バンゴウ</t>
    </rPh>
    <rPh sb="6" eb="7">
      <t>ベツ</t>
    </rPh>
    <rPh sb="8" eb="10">
      <t>チケン</t>
    </rPh>
    <rPh sb="10" eb="12">
      <t>コウギョウ</t>
    </rPh>
    <rPh sb="12" eb="16">
      <t>カブシキガイシャ</t>
    </rPh>
    <rPh sb="17" eb="19">
      <t>テイシュツ</t>
    </rPh>
    <rPh sb="19" eb="20">
      <t>サキ</t>
    </rPh>
    <rPh sb="20" eb="21">
      <t>オクリサキ</t>
    </rPh>
    <phoneticPr fontId="2"/>
  </si>
  <si>
    <t>三河支店　　　TEL：0566-21-0074</t>
    <rPh sb="0" eb="2">
      <t>ミカワ</t>
    </rPh>
    <rPh sb="2" eb="4">
      <t>シテン</t>
    </rPh>
    <phoneticPr fontId="2"/>
  </si>
  <si>
    <t>愛知県刈谷市場割町1丁目4-1　</t>
    <rPh sb="0" eb="3">
      <t>アイチケン</t>
    </rPh>
    <rPh sb="3" eb="15">
      <t>カリヤシ</t>
    </rPh>
    <phoneticPr fontId="26"/>
  </si>
  <si>
    <t>名古屋支店　　TEL：052-419-0070</t>
    <rPh sb="0" eb="3">
      <t>ナゴヤ</t>
    </rPh>
    <rPh sb="3" eb="5">
      <t>シテン</t>
    </rPh>
    <phoneticPr fontId="2"/>
  </si>
  <si>
    <t>愛知県名古屋市中村区岩塚本通3丁目13番地</t>
    <phoneticPr fontId="2"/>
  </si>
  <si>
    <t>三重支店　　　TEL：059-256-1215</t>
    <rPh sb="0" eb="2">
      <t>ミエ</t>
    </rPh>
    <rPh sb="2" eb="4">
      <t>シテン</t>
    </rPh>
    <phoneticPr fontId="2"/>
  </si>
  <si>
    <t>〒514-1118</t>
  </si>
  <si>
    <t>三重県津市久居新町617-1　　</t>
    <rPh sb="0" eb="3">
      <t>ミエケン</t>
    </rPh>
    <rPh sb="3" eb="9">
      <t>ツシヒサイシンマチ</t>
    </rPh>
    <phoneticPr fontId="26"/>
  </si>
  <si>
    <t>関東支店　　　TEL：048-650-4685</t>
    <rPh sb="0" eb="2">
      <t>カントウ</t>
    </rPh>
    <rPh sb="2" eb="4">
      <t>シテン</t>
    </rPh>
    <phoneticPr fontId="2"/>
  </si>
  <si>
    <t>埼玉県さいたま市大宮区吉敷町1-133-1</t>
    <phoneticPr fontId="2"/>
  </si>
  <si>
    <t>ワンライトビル3A</t>
    <phoneticPr fontId="2"/>
  </si>
  <si>
    <t>一宮営業所　　TEL：0586-28-9311</t>
    <rPh sb="0" eb="2">
      <t>イチミヤ</t>
    </rPh>
    <rPh sb="2" eb="5">
      <t>エイギョウショ</t>
    </rPh>
    <phoneticPr fontId="2"/>
  </si>
  <si>
    <t>愛知県一宮市八町通1丁目18番地　</t>
    <rPh sb="0" eb="3">
      <t>アイチケン</t>
    </rPh>
    <rPh sb="3" eb="5">
      <t>イチノミヤ</t>
    </rPh>
    <rPh sb="5" eb="6">
      <t>シ</t>
    </rPh>
    <rPh sb="15" eb="16">
      <t>チ</t>
    </rPh>
    <phoneticPr fontId="26"/>
  </si>
  <si>
    <t>機材センター　TEL：0566-25-5002</t>
    <rPh sb="0" eb="2">
      <t>キザイ</t>
    </rPh>
    <phoneticPr fontId="2"/>
  </si>
  <si>
    <t>総括請求書（業者控）</t>
    <rPh sb="0" eb="2">
      <t>ソウカツ</t>
    </rPh>
    <rPh sb="2" eb="4">
      <t>セイキュウ</t>
    </rPh>
    <rPh sb="4" eb="5">
      <t>ショ</t>
    </rPh>
    <rPh sb="6" eb="8">
      <t>ギョウシャ</t>
    </rPh>
    <rPh sb="8" eb="9">
      <t>ヒカ</t>
    </rPh>
    <phoneticPr fontId="2"/>
  </si>
  <si>
    <t>請求明細書（業者控）</t>
    <rPh sb="0" eb="2">
      <t>セイキュウ</t>
    </rPh>
    <rPh sb="2" eb="4">
      <t>メイサイ</t>
    </rPh>
    <rPh sb="4" eb="5">
      <t>ウケショ</t>
    </rPh>
    <rPh sb="6" eb="8">
      <t>ギョウシャ</t>
    </rPh>
    <rPh sb="8" eb="9">
      <t>ヒカ</t>
    </rPh>
    <phoneticPr fontId="2"/>
  </si>
  <si>
    <r>
      <t>請求明細書には必ず[総括請求書]を</t>
    </r>
    <r>
      <rPr>
        <b/>
        <u/>
        <sz val="11"/>
        <color rgb="FFFF0000"/>
        <rFont val="ＭＳ Ｐ明朝"/>
        <family val="1"/>
        <charset val="128"/>
      </rPr>
      <t>支店別に</t>
    </r>
    <r>
      <rPr>
        <sz val="11"/>
        <rFont val="ＭＳ Ｐ明朝"/>
        <family val="1"/>
        <charset val="128"/>
      </rPr>
      <t>添付し、</t>
    </r>
    <r>
      <rPr>
        <b/>
        <u/>
        <sz val="11"/>
        <color rgb="FFFF0000"/>
        <rFont val="ＭＳ Ｐ明朝"/>
        <family val="1"/>
        <charset val="128"/>
      </rPr>
      <t>各担当支店宛</t>
    </r>
    <r>
      <rPr>
        <sz val="11"/>
        <rFont val="ＭＳ Ｐ明朝"/>
        <family val="1"/>
        <charset val="128"/>
      </rPr>
      <t>に郵送ください。</t>
    </r>
    <rPh sb="4" eb="5">
      <t>ショ</t>
    </rPh>
    <phoneticPr fontId="2"/>
  </si>
  <si>
    <r>
      <t>工事番号別及び</t>
    </r>
    <r>
      <rPr>
        <b/>
        <sz val="11"/>
        <rFont val="ＭＳ Ｐ明朝"/>
        <family val="1"/>
        <charset val="128"/>
      </rPr>
      <t>各支店ごとに[総括請求書]</t>
    </r>
    <r>
      <rPr>
        <sz val="11"/>
        <rFont val="ＭＳ Ｐ明朝"/>
        <family val="1"/>
        <charset val="128"/>
      </rPr>
      <t>を作成してください。</t>
    </r>
    <r>
      <rPr>
        <b/>
        <sz val="11"/>
        <rFont val="ＭＳ Ｐ明朝"/>
        <family val="1"/>
        <charset val="128"/>
      </rPr>
      <t>ホチキスは使用不可</t>
    </r>
    <r>
      <rPr>
        <sz val="11"/>
        <rFont val="ＭＳ Ｐ明朝"/>
        <family val="1"/>
        <charset val="128"/>
      </rPr>
      <t>でお願いします。</t>
    </r>
    <rPh sb="4" eb="5">
      <t>ベツ</t>
    </rPh>
    <rPh sb="21" eb="23">
      <t>サクセイ</t>
    </rPh>
    <rPh sb="41" eb="42">
      <t>ネガ</t>
    </rPh>
    <phoneticPr fontId="2"/>
  </si>
  <si>
    <r>
      <t>[色付き部分]</t>
    </r>
    <r>
      <rPr>
        <b/>
        <sz val="11"/>
        <rFont val="ＭＳ Ｐ明朝"/>
        <family val="1"/>
        <charset val="128"/>
      </rPr>
      <t>を記入し、入力後1部印刷、各支店別にお送りください。</t>
    </r>
    <rPh sb="1" eb="2">
      <t>イロ</t>
    </rPh>
    <rPh sb="2" eb="3">
      <t>ツキ</t>
    </rPh>
    <rPh sb="4" eb="6">
      <t>ブブン</t>
    </rPh>
    <rPh sb="8" eb="10">
      <t>キニュウ</t>
    </rPh>
    <rPh sb="12" eb="15">
      <t>ニュウリョクゴ</t>
    </rPh>
    <rPh sb="16" eb="17">
      <t>ブ</t>
    </rPh>
    <rPh sb="17" eb="19">
      <t>インサツ</t>
    </rPh>
    <rPh sb="20" eb="21">
      <t>カク</t>
    </rPh>
    <rPh sb="21" eb="23">
      <t>シテン</t>
    </rPh>
    <rPh sb="23" eb="24">
      <t>ベツ</t>
    </rPh>
    <rPh sb="26" eb="27">
      <t>オク</t>
    </rPh>
    <phoneticPr fontId="2"/>
  </si>
  <si>
    <t>T</t>
    <phoneticPr fontId="11"/>
  </si>
  <si>
    <t>地建担当者名</t>
    <rPh sb="0" eb="2">
      <t>チケン</t>
    </rPh>
    <rPh sb="2" eb="5">
      <t>タントウシャ</t>
    </rPh>
    <rPh sb="5" eb="6">
      <t>メイ</t>
    </rPh>
    <phoneticPr fontId="2"/>
  </si>
  <si>
    <t>色付き部分はすべて入力してください。</t>
    <rPh sb="0" eb="2">
      <t>イロツ</t>
    </rPh>
    <rPh sb="3" eb="5">
      <t>ブブン</t>
    </rPh>
    <rPh sb="9" eb="11">
      <t>ニュウリョク</t>
    </rPh>
    <phoneticPr fontId="2"/>
  </si>
  <si>
    <t>入力後《総括・明細》各1部印刷、社印を押印ください。</t>
    <phoneticPr fontId="2"/>
  </si>
  <si>
    <t>必着日までに提出ください。(ホチキス使用不可)</t>
    <rPh sb="6" eb="8">
      <t>テイシュツ</t>
    </rPh>
    <phoneticPr fontId="2"/>
  </si>
  <si>
    <t>請求書のFAXは不可。</t>
    <phoneticPr fontId="2"/>
  </si>
  <si>
    <t>必着日を過ぎた場合は、次月処理とさせていただきます。</t>
    <phoneticPr fontId="2"/>
  </si>
  <si>
    <t>但し、決算月（8月）のみ末締となり必着日は経理よりご案内いたします。</t>
    <rPh sb="0" eb="1">
      <t>タダ</t>
    </rPh>
    <rPh sb="3" eb="5">
      <t>ケッサン</t>
    </rPh>
    <rPh sb="5" eb="6">
      <t>ツキ</t>
    </rPh>
    <rPh sb="8" eb="9">
      <t>ガツ</t>
    </rPh>
    <rPh sb="12" eb="13">
      <t>マツ</t>
    </rPh>
    <rPh sb="13" eb="14">
      <t>シメ</t>
    </rPh>
    <rPh sb="17" eb="19">
      <t>ヒッチャク</t>
    </rPh>
    <rPh sb="19" eb="20">
      <t>ヒ</t>
    </rPh>
    <rPh sb="21" eb="23">
      <t>ケイリ</t>
    </rPh>
    <rPh sb="26" eb="28">
      <t>アンナイ</t>
    </rPh>
    <phoneticPr fontId="2"/>
  </si>
  <si>
    <r>
      <rPr>
        <b/>
        <sz val="11"/>
        <color rgb="FFFF0000"/>
        <rFont val="ＭＳ Ｐ明朝"/>
        <family val="1"/>
        <charset val="128"/>
      </rPr>
      <t>[色付き部分]</t>
    </r>
    <r>
      <rPr>
        <b/>
        <sz val="10"/>
        <rFont val="ＭＳ Ｐ明朝"/>
        <family val="1"/>
        <charset val="128"/>
      </rPr>
      <t>のみ入力してください。(他の部分は明細より自動転記されます。)</t>
    </r>
    <rPh sb="1" eb="3">
      <t>イロツ</t>
    </rPh>
    <rPh sb="4" eb="6">
      <t>ブブン</t>
    </rPh>
    <rPh sb="9" eb="11">
      <t>ニュウリョク</t>
    </rPh>
    <rPh sb="19" eb="20">
      <t>タ</t>
    </rPh>
    <rPh sb="21" eb="23">
      <t>ブブン</t>
    </rPh>
    <rPh sb="24" eb="26">
      <t>メイサイ</t>
    </rPh>
    <phoneticPr fontId="2"/>
  </si>
  <si>
    <r>
      <rPr>
        <b/>
        <sz val="11"/>
        <color rgb="FFFF0000"/>
        <rFont val="ＭＳ Ｐ明朝"/>
        <family val="1"/>
        <charset val="128"/>
      </rPr>
      <t>[金額欄]</t>
    </r>
    <r>
      <rPr>
        <b/>
        <sz val="10"/>
        <rFont val="ＭＳ Ｐ明朝"/>
        <family val="1"/>
        <charset val="128"/>
      </rPr>
      <t>には消費税込みの金額が自動的に明細書より転記されますので、入力はしないでください。</t>
    </r>
    <rPh sb="1" eb="3">
      <t>キンガク</t>
    </rPh>
    <rPh sb="3" eb="4">
      <t>ラン</t>
    </rPh>
    <rPh sb="7" eb="10">
      <t>ショウヒゼイ</t>
    </rPh>
    <rPh sb="10" eb="11">
      <t>コ</t>
    </rPh>
    <rPh sb="13" eb="15">
      <t>キンガク</t>
    </rPh>
    <rPh sb="16" eb="19">
      <t>ジドウテキ</t>
    </rPh>
    <rPh sb="20" eb="22">
      <t>メイサイ</t>
    </rPh>
    <rPh sb="22" eb="23">
      <t>ショ</t>
    </rPh>
    <rPh sb="25" eb="27">
      <t>テンキ</t>
    </rPh>
    <rPh sb="34" eb="3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</si>
</sst>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;\-0;;@"/>
    <numFmt numFmtId="177" formatCode="0.0;\-0.0;;@"/>
    <numFmt numFmtId="178" formatCode="#;\-#;;@"/>
    <numFmt numFmtId="179" formatCode="#,###;[Red]\-#,###"/>
    <numFmt numFmtId="180" formatCode="m/d;@"/>
    <numFmt numFmtId="181" formatCode="[&gt;=1000]#,##0;General"/>
    <numFmt numFmtId="182" formatCode="0_ "/>
  </numFmts>
  <fonts count="6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7.5"/>
      <name val="ＭＳ Ｐ明朝"/>
      <family val="1"/>
      <charset val="128"/>
    </font>
    <font>
      <b/>
      <u val="double"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  <font>
      <sz val="1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b/>
      <u val="double"/>
      <sz val="11"/>
      <color rgb="FFFF0000"/>
      <name val="游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b/>
      <sz val="22"/>
      <name val="ＭＳ Ｐ明朝"/>
      <family val="1"/>
      <charset val="128"/>
    </font>
    <font>
      <sz val="6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color theme="2" tint="-0.499984740745262"/>
      <name val="游ゴシック"/>
      <family val="3"/>
      <charset val="128"/>
    </font>
    <font>
      <sz val="10"/>
      <name val="ＭＳ Ｐゴシック"/>
      <family val="3"/>
      <charset val="128"/>
    </font>
    <font>
      <sz val="11"/>
      <color theme="8" tint="-0.499984740745262"/>
      <name val="メイリオ"/>
      <family val="3"/>
      <charset val="128"/>
    </font>
    <font>
      <sz val="11"/>
      <color theme="8" tint="-0.499984740745262"/>
      <name val="Yu Gothic UI"/>
      <family val="3"/>
      <charset val="128"/>
    </font>
    <font>
      <sz val="11"/>
      <name val="Yu Gothic UI"/>
      <family val="3"/>
      <charset val="128"/>
    </font>
    <font>
      <sz val="10"/>
      <color theme="8" tint="-0.499984740745262"/>
      <name val="メイリオ"/>
      <family val="3"/>
      <charset val="128"/>
    </font>
    <font>
      <sz val="8"/>
      <color theme="8" tint="-0.499984740745262"/>
      <name val="メイリオ"/>
      <family val="3"/>
      <charset val="128"/>
    </font>
    <font>
      <b/>
      <sz val="12"/>
      <color theme="8" tint="-0.499984740745262"/>
      <name val="メイリオ"/>
      <family val="3"/>
      <charset val="128"/>
    </font>
    <font>
      <sz val="9"/>
      <color theme="8" tint="-0.499984740745262"/>
      <name val="メイリオ"/>
      <family val="3"/>
      <charset val="128"/>
    </font>
    <font>
      <sz val="14"/>
      <color theme="8" tint="-0.499984740745262"/>
      <name val="メイリオ"/>
      <family val="3"/>
      <charset val="128"/>
    </font>
    <font>
      <b/>
      <sz val="22"/>
      <color theme="8" tint="-0.499984740745262"/>
      <name val="游ゴシック"/>
      <family val="3"/>
      <charset val="128"/>
    </font>
    <font>
      <sz val="9"/>
      <color theme="8" tint="-0.499984740745262"/>
      <name val="游ゴシック"/>
      <family val="3"/>
      <charset val="128"/>
    </font>
    <font>
      <b/>
      <sz val="11"/>
      <color theme="8" tint="-0.499984740745262"/>
      <name val="游ゴシック"/>
      <family val="3"/>
      <charset val="128"/>
    </font>
    <font>
      <sz val="11"/>
      <color theme="8" tint="-0.499984740745262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color rgb="FFFF0000"/>
      <name val="游ゴシック"/>
      <family val="3"/>
      <charset val="128"/>
    </font>
    <font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3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 applyAlignment="1">
      <alignment vertical="center"/>
    </xf>
    <xf numFmtId="6" fontId="4" fillId="0" borderId="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" xfId="0" applyFont="1" applyBorder="1"/>
    <xf numFmtId="0" fontId="3" fillId="0" borderId="1" xfId="0" applyFont="1" applyBorder="1"/>
    <xf numFmtId="0" fontId="10" fillId="0" borderId="0" xfId="0" applyFont="1" applyAlignment="1">
      <alignment vertical="center"/>
    </xf>
    <xf numFmtId="6" fontId="5" fillId="0" borderId="0" xfId="1" applyNumberFormat="1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vertical="center" shrinkToFit="1"/>
    </xf>
    <xf numFmtId="0" fontId="8" fillId="0" borderId="0" xfId="0" applyFont="1" applyAlignment="1">
      <alignment horizontal="left" vertical="center" indent="1" shrinkToFit="1"/>
    </xf>
    <xf numFmtId="49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6" fontId="4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6" fontId="5" fillId="0" borderId="0" xfId="1" applyNumberFormat="1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 shrinkToFit="1"/>
    </xf>
    <xf numFmtId="0" fontId="3" fillId="0" borderId="33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NumberFormat="1" applyFont="1" applyBorder="1" applyAlignment="1" applyProtection="1">
      <alignment horizontal="right" vertical="center"/>
    </xf>
    <xf numFmtId="6" fontId="12" fillId="0" borderId="4" xfId="1" applyNumberFormat="1" applyFont="1" applyBorder="1" applyAlignment="1" applyProtection="1">
      <alignment vertical="center"/>
    </xf>
    <xf numFmtId="6" fontId="12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left" vertical="center" shrinkToFit="1"/>
    </xf>
    <xf numFmtId="38" fontId="6" fillId="0" borderId="1" xfId="1" applyFont="1" applyBorder="1" applyAlignment="1" applyProtection="1">
      <alignment horizontal="right" vertical="center"/>
    </xf>
    <xf numFmtId="0" fontId="6" fillId="0" borderId="6" xfId="0" applyFont="1" applyBorder="1" applyAlignment="1">
      <alignment vertical="center"/>
    </xf>
    <xf numFmtId="0" fontId="15" fillId="0" borderId="0" xfId="0" applyFont="1" applyAlignment="1">
      <alignment horizontal="distributed"/>
    </xf>
    <xf numFmtId="0" fontId="3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49" fontId="20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38" xfId="0" applyFont="1" applyBorder="1" applyAlignment="1">
      <alignment horizontal="center" vertical="center" shrinkToFit="1"/>
    </xf>
    <xf numFmtId="0" fontId="3" fillId="0" borderId="33" xfId="0" applyFont="1" applyBorder="1"/>
    <xf numFmtId="0" fontId="3" fillId="0" borderId="2" xfId="0" applyFont="1" applyBorder="1"/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distributed" vertical="center"/>
    </xf>
    <xf numFmtId="0" fontId="1" fillId="0" borderId="0" xfId="2"/>
    <xf numFmtId="0" fontId="22" fillId="0" borderId="0" xfId="2" applyFont="1" applyAlignment="1">
      <alignment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2" fillId="0" borderId="0" xfId="2" applyFont="1"/>
    <xf numFmtId="0" fontId="3" fillId="0" borderId="33" xfId="2" applyFont="1" applyBorder="1" applyAlignment="1">
      <alignment horizontal="right" vertical="center"/>
    </xf>
    <xf numFmtId="0" fontId="3" fillId="0" borderId="3" xfId="2" applyFont="1" applyBorder="1" applyAlignment="1">
      <alignment horizontal="right" vertical="center"/>
    </xf>
    <xf numFmtId="0" fontId="3" fillId="0" borderId="5" xfId="2" applyFont="1" applyBorder="1" applyAlignment="1">
      <alignment horizontal="right" vertical="center"/>
    </xf>
    <xf numFmtId="0" fontId="24" fillId="0" borderId="0" xfId="2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/>
    <xf numFmtId="176" fontId="8" fillId="0" borderId="0" xfId="0" applyNumberFormat="1" applyFont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25" fillId="0" borderId="0" xfId="0" applyNumberFormat="1" applyFont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176" fontId="6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27" fillId="0" borderId="0" xfId="0" applyFont="1"/>
    <xf numFmtId="0" fontId="27" fillId="0" borderId="0" xfId="0" applyFont="1" applyAlignment="1">
      <alignment vertical="center"/>
    </xf>
    <xf numFmtId="0" fontId="9" fillId="0" borderId="0" xfId="0" applyFont="1"/>
    <xf numFmtId="0" fontId="3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29" fillId="0" borderId="0" xfId="0" applyFont="1"/>
    <xf numFmtId="0" fontId="30" fillId="0" borderId="0" xfId="0" applyFont="1"/>
    <xf numFmtId="0" fontId="3" fillId="0" borderId="5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3" fillId="0" borderId="50" xfId="0" applyFont="1" applyBorder="1" applyAlignment="1" applyProtection="1">
      <alignment horizontal="center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13" xfId="0" applyFont="1" applyBorder="1" applyAlignment="1" applyProtection="1">
      <alignment horizontal="center" shrinkToFit="1"/>
      <protection locked="0"/>
    </xf>
    <xf numFmtId="0" fontId="3" fillId="0" borderId="20" xfId="0" applyFont="1" applyBorder="1" applyAlignment="1" applyProtection="1">
      <alignment horizontal="center" shrinkToFit="1"/>
      <protection locked="0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 applyProtection="1">
      <alignment horizontal="center" shrinkToFit="1"/>
      <protection locked="0"/>
    </xf>
    <xf numFmtId="0" fontId="3" fillId="0" borderId="14" xfId="0" applyFont="1" applyBorder="1" applyAlignment="1" applyProtection="1">
      <alignment horizontal="center" shrinkToFit="1"/>
      <protection locked="0"/>
    </xf>
    <xf numFmtId="0" fontId="3" fillId="0" borderId="19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76" fontId="3" fillId="0" borderId="10" xfId="0" applyNumberFormat="1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49" fontId="31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41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42" fillId="0" borderId="0" xfId="2" applyFont="1" applyAlignment="1">
      <alignment horizontal="right" vertical="center"/>
    </xf>
    <xf numFmtId="0" fontId="43" fillId="0" borderId="0" xfId="2" applyFont="1" applyAlignment="1">
      <alignment vertical="center"/>
    </xf>
    <xf numFmtId="0" fontId="44" fillId="0" borderId="0" xfId="2" applyFont="1"/>
    <xf numFmtId="0" fontId="42" fillId="0" borderId="0" xfId="2" applyFont="1" applyAlignment="1">
      <alignment vertical="center"/>
    </xf>
    <xf numFmtId="0" fontId="43" fillId="0" borderId="0" xfId="2" applyFont="1"/>
    <xf numFmtId="0" fontId="42" fillId="0" borderId="0" xfId="2" applyFont="1"/>
    <xf numFmtId="0" fontId="23" fillId="0" borderId="0" xfId="2" applyFont="1"/>
    <xf numFmtId="0" fontId="45" fillId="0" borderId="0" xfId="2" applyFont="1" applyAlignment="1">
      <alignment horizontal="center" vertical="center"/>
    </xf>
    <xf numFmtId="0" fontId="45" fillId="0" borderId="0" xfId="2" applyFont="1"/>
    <xf numFmtId="0" fontId="46" fillId="0" borderId="0" xfId="2" applyFont="1"/>
    <xf numFmtId="0" fontId="47" fillId="0" borderId="0" xfId="2" applyFont="1"/>
    <xf numFmtId="0" fontId="45" fillId="0" borderId="0" xfId="2" applyFont="1" applyAlignment="1">
      <alignment vertical="center"/>
    </xf>
    <xf numFmtId="0" fontId="46" fillId="0" borderId="0" xfId="2" applyFont="1" applyAlignment="1">
      <alignment vertical="center"/>
    </xf>
    <xf numFmtId="0" fontId="47" fillId="0" borderId="0" xfId="2" applyFont="1" applyAlignment="1">
      <alignment vertical="center"/>
    </xf>
    <xf numFmtId="0" fontId="48" fillId="0" borderId="0" xfId="2" applyFont="1" applyAlignment="1">
      <alignment horizontal="center" vertical="center" shrinkToFit="1"/>
    </xf>
    <xf numFmtId="0" fontId="48" fillId="0" borderId="0" xfId="2" applyFont="1" applyAlignment="1">
      <alignment horizontal="center" shrinkToFit="1"/>
    </xf>
    <xf numFmtId="0" fontId="52" fillId="0" borderId="0" xfId="2" applyFont="1" applyAlignment="1">
      <alignment vertical="center"/>
    </xf>
    <xf numFmtId="176" fontId="13" fillId="0" borderId="0" xfId="0" applyNumberFormat="1" applyFont="1" applyAlignment="1">
      <alignment horizontal="center" vertical="center"/>
    </xf>
    <xf numFmtId="0" fontId="49" fillId="0" borderId="0" xfId="2" applyFont="1"/>
    <xf numFmtId="0" fontId="6" fillId="0" borderId="5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177" fontId="6" fillId="0" borderId="0" xfId="0" applyNumberFormat="1" applyFont="1" applyAlignment="1">
      <alignment horizontal="center" vertical="center" shrinkToFit="1"/>
    </xf>
    <xf numFmtId="0" fontId="54" fillId="0" borderId="0" xfId="2" applyFont="1" applyAlignment="1">
      <alignment vertical="center"/>
    </xf>
    <xf numFmtId="0" fontId="56" fillId="0" borderId="0" xfId="2" applyFont="1"/>
    <xf numFmtId="0" fontId="48" fillId="0" borderId="0" xfId="2" applyFont="1" applyAlignment="1">
      <alignment shrinkToFit="1"/>
    </xf>
    <xf numFmtId="0" fontId="48" fillId="0" borderId="0" xfId="2" applyFont="1" applyAlignment="1">
      <alignment vertical="center" shrinkToFit="1"/>
    </xf>
    <xf numFmtId="177" fontId="6" fillId="0" borderId="59" xfId="0" applyNumberFormat="1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vertical="center" shrinkToFit="1"/>
    </xf>
    <xf numFmtId="0" fontId="45" fillId="0" borderId="0" xfId="2" applyFont="1" applyAlignment="1">
      <alignment horizontal="center" vertical="center" shrinkToFit="1"/>
    </xf>
    <xf numFmtId="0" fontId="45" fillId="0" borderId="0" xfId="2" applyFont="1" applyAlignment="1">
      <alignment horizontal="left" vertical="center" indent="2"/>
    </xf>
    <xf numFmtId="0" fontId="45" fillId="0" borderId="0" xfId="2" applyFont="1" applyAlignment="1">
      <alignment horizontal="left" indent="2"/>
    </xf>
    <xf numFmtId="0" fontId="45" fillId="0" borderId="0" xfId="2" applyFont="1" applyAlignment="1">
      <alignment horizontal="right" vertical="center"/>
    </xf>
    <xf numFmtId="0" fontId="48" fillId="0" borderId="0" xfId="2" applyFont="1" applyAlignment="1">
      <alignment horizontal="right" shrinkToFit="1"/>
    </xf>
    <xf numFmtId="0" fontId="45" fillId="0" borderId="0" xfId="2" applyFont="1" applyAlignment="1">
      <alignment horizontal="right"/>
    </xf>
    <xf numFmtId="0" fontId="45" fillId="0" borderId="0" xfId="2" applyFon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181" fontId="1" fillId="0" borderId="0" xfId="0" applyNumberFormat="1" applyFont="1" applyAlignment="1" applyProtection="1">
      <alignment shrinkToFit="1"/>
      <protection locked="0"/>
    </xf>
    <xf numFmtId="181" fontId="0" fillId="0" borderId="10" xfId="0" applyNumberFormat="1" applyBorder="1" applyAlignment="1" applyProtection="1">
      <alignment shrinkToFit="1"/>
      <protection locked="0"/>
    </xf>
    <xf numFmtId="181" fontId="1" fillId="0" borderId="10" xfId="0" applyNumberFormat="1" applyFont="1" applyBorder="1" applyAlignment="1" applyProtection="1">
      <alignment shrinkToFit="1"/>
      <protection locked="0"/>
    </xf>
    <xf numFmtId="181" fontId="0" fillId="0" borderId="0" xfId="0" applyNumberFormat="1" applyAlignment="1" applyProtection="1">
      <alignment shrinkToFit="1"/>
      <protection locked="0"/>
    </xf>
    <xf numFmtId="181" fontId="0" fillId="0" borderId="1" xfId="0" applyNumberFormat="1" applyBorder="1" applyAlignment="1">
      <alignment shrinkToFit="1"/>
    </xf>
    <xf numFmtId="181" fontId="0" fillId="0" borderId="34" xfId="0" applyNumberFormat="1" applyBorder="1" applyAlignment="1">
      <alignment shrinkToFit="1"/>
    </xf>
    <xf numFmtId="181" fontId="0" fillId="0" borderId="0" xfId="0" applyNumberFormat="1" applyAlignment="1">
      <alignment shrinkToFit="1"/>
    </xf>
    <xf numFmtId="0" fontId="60" fillId="0" borderId="0" xfId="0" applyFont="1" applyAlignment="1">
      <alignment horizontal="left"/>
    </xf>
    <xf numFmtId="176" fontId="6" fillId="0" borderId="2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6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3" fillId="0" borderId="6" xfId="2" applyFont="1" applyBorder="1" applyAlignment="1">
      <alignment horizontal="left" vertical="center"/>
    </xf>
    <xf numFmtId="0" fontId="45" fillId="0" borderId="0" xfId="2" applyFont="1" applyAlignment="1">
      <alignment horizontal="center" vertical="center" shrinkToFit="1"/>
    </xf>
    <xf numFmtId="0" fontId="51" fillId="0" borderId="0" xfId="2" applyFont="1" applyAlignment="1">
      <alignment horizontal="right" shrinkToFit="1"/>
    </xf>
    <xf numFmtId="0" fontId="49" fillId="0" borderId="0" xfId="2" applyFont="1" applyAlignment="1">
      <alignment horizontal="center"/>
    </xf>
    <xf numFmtId="0" fontId="45" fillId="0" borderId="0" xfId="2" applyFont="1" applyAlignment="1">
      <alignment horizontal="left"/>
    </xf>
    <xf numFmtId="0" fontId="53" fillId="0" borderId="0" xfId="2" applyFont="1" applyAlignment="1">
      <alignment horizontal="center" vertical="center" shrinkToFit="1"/>
    </xf>
    <xf numFmtId="0" fontId="55" fillId="0" borderId="0" xfId="2" applyFont="1" applyAlignment="1">
      <alignment horizontal="left" vertical="center"/>
    </xf>
    <xf numFmtId="0" fontId="45" fillId="0" borderId="0" xfId="2" applyFont="1" applyAlignment="1">
      <alignment horizontal="left" vertical="center"/>
    </xf>
    <xf numFmtId="0" fontId="48" fillId="0" borderId="0" xfId="2" applyFont="1" applyAlignment="1">
      <alignment horizontal="right" vertical="top"/>
    </xf>
    <xf numFmtId="0" fontId="51" fillId="0" borderId="0" xfId="2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shrinkToFit="1"/>
    </xf>
    <xf numFmtId="0" fontId="8" fillId="0" borderId="20" xfId="0" applyFont="1" applyBorder="1" applyAlignment="1">
      <alignment horizontal="left" indent="1" shrinkToFit="1"/>
    </xf>
    <xf numFmtId="0" fontId="8" fillId="0" borderId="10" xfId="0" applyFont="1" applyBorder="1" applyAlignment="1">
      <alignment horizontal="left" indent="1" shrinkToFit="1"/>
    </xf>
    <xf numFmtId="0" fontId="8" fillId="0" borderId="13" xfId="0" applyFont="1" applyBorder="1" applyAlignment="1">
      <alignment horizontal="left" indent="1" shrinkToFit="1"/>
    </xf>
    <xf numFmtId="38" fontId="10" fillId="0" borderId="34" xfId="1" applyFont="1" applyBorder="1" applyAlignment="1" applyProtection="1">
      <alignment horizontal="right"/>
    </xf>
    <xf numFmtId="0" fontId="12" fillId="0" borderId="1" xfId="0" applyFont="1" applyBorder="1" applyAlignment="1">
      <alignment horizontal="distributed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6" fontId="3" fillId="0" borderId="38" xfId="1" applyNumberFormat="1" applyFont="1" applyBorder="1" applyAlignment="1" applyProtection="1">
      <alignment horizontal="center" vertical="center" shrinkToFit="1"/>
    </xf>
    <xf numFmtId="0" fontId="1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6" fillId="2" borderId="6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8" fillId="2" borderId="33" xfId="0" applyFont="1" applyFill="1" applyBorder="1" applyAlignment="1" applyProtection="1">
      <alignment horizontal="left" vertical="center" indent="1" shrinkToFit="1"/>
      <protection locked="0"/>
    </xf>
    <xf numFmtId="0" fontId="8" fillId="2" borderId="1" xfId="0" applyFont="1" applyFill="1" applyBorder="1" applyAlignment="1" applyProtection="1">
      <alignment horizontal="left" vertical="center" indent="1" shrinkToFit="1"/>
      <protection locked="0"/>
    </xf>
    <xf numFmtId="0" fontId="8" fillId="2" borderId="2" xfId="0" applyFont="1" applyFill="1" applyBorder="1" applyAlignment="1" applyProtection="1">
      <alignment horizontal="left" vertical="center" indent="1" shrinkToFit="1"/>
      <protection locked="0"/>
    </xf>
    <xf numFmtId="0" fontId="8" fillId="2" borderId="3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Alignment="1" applyProtection="1">
      <alignment horizontal="left" vertical="center" indent="1" shrinkToFit="1"/>
      <protection locked="0"/>
    </xf>
    <xf numFmtId="0" fontId="8" fillId="2" borderId="4" xfId="0" applyFont="1" applyFill="1" applyBorder="1" applyAlignment="1" applyProtection="1">
      <alignment horizontal="left" vertical="center" indent="1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6" fontId="28" fillId="0" borderId="39" xfId="1" applyNumberFormat="1" applyFont="1" applyBorder="1" applyAlignment="1" applyProtection="1">
      <alignment horizontal="right" vertical="center" shrinkToFit="1"/>
    </xf>
    <xf numFmtId="6" fontId="28" fillId="0" borderId="38" xfId="1" applyNumberFormat="1" applyFont="1" applyBorder="1" applyAlignment="1" applyProtection="1">
      <alignment horizontal="right" vertical="center" shrinkToFit="1"/>
    </xf>
    <xf numFmtId="6" fontId="28" fillId="0" borderId="40" xfId="1" applyNumberFormat="1" applyFont="1" applyBorder="1" applyAlignment="1" applyProtection="1">
      <alignment horizontal="right" vertical="center" shrinkToFit="1"/>
    </xf>
    <xf numFmtId="6" fontId="28" fillId="0" borderId="43" xfId="1" applyNumberFormat="1" applyFont="1" applyBorder="1" applyAlignment="1" applyProtection="1">
      <alignment horizontal="right" vertical="center" shrinkToFit="1"/>
    </xf>
    <xf numFmtId="6" fontId="28" fillId="0" borderId="42" xfId="1" applyNumberFormat="1" applyFont="1" applyBorder="1" applyAlignment="1" applyProtection="1">
      <alignment horizontal="right" vertical="center" shrinkToFit="1"/>
    </xf>
    <xf numFmtId="6" fontId="28" fillId="0" borderId="44" xfId="1" applyNumberFormat="1" applyFont="1" applyBorder="1" applyAlignment="1" applyProtection="1">
      <alignment horizontal="right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9" xfId="1" applyNumberFormat="1" applyFont="1" applyBorder="1" applyAlignment="1" applyProtection="1">
      <alignment horizontal="left" shrinkToFit="1"/>
      <protection locked="0"/>
    </xf>
    <xf numFmtId="0" fontId="3" fillId="0" borderId="9" xfId="1" applyNumberFormat="1" applyFont="1" applyBorder="1" applyAlignment="1" applyProtection="1">
      <alignment horizontal="left" shrinkToFit="1"/>
      <protection locked="0"/>
    </xf>
    <xf numFmtId="0" fontId="3" fillId="0" borderId="12" xfId="1" applyNumberFormat="1" applyFont="1" applyBorder="1" applyAlignment="1" applyProtection="1">
      <alignment horizontal="left" shrinkToFit="1"/>
      <protection locked="0"/>
    </xf>
    <xf numFmtId="0" fontId="8" fillId="0" borderId="20" xfId="0" applyFont="1" applyBorder="1" applyAlignment="1" applyProtection="1">
      <alignment horizontal="left" indent="1" shrinkToFit="1"/>
      <protection locked="0"/>
    </xf>
    <xf numFmtId="0" fontId="8" fillId="0" borderId="10" xfId="0" applyFont="1" applyBorder="1" applyAlignment="1" applyProtection="1">
      <alignment horizontal="left" indent="1" shrinkToFit="1"/>
      <protection locked="0"/>
    </xf>
    <xf numFmtId="0" fontId="8" fillId="0" borderId="13" xfId="0" applyFont="1" applyBorder="1" applyAlignment="1" applyProtection="1">
      <alignment horizontal="left" indent="1" shrinkToFit="1"/>
      <protection locked="0"/>
    </xf>
    <xf numFmtId="38" fontId="10" fillId="0" borderId="20" xfId="1" applyFont="1" applyFill="1" applyBorder="1" applyAlignment="1" applyProtection="1">
      <alignment horizontal="right"/>
      <protection locked="0"/>
    </xf>
    <xf numFmtId="38" fontId="10" fillId="0" borderId="10" xfId="1" applyFont="1" applyFill="1" applyBorder="1" applyAlignment="1" applyProtection="1">
      <alignment horizontal="right"/>
      <protection locked="0"/>
    </xf>
    <xf numFmtId="38" fontId="10" fillId="0" borderId="13" xfId="1" applyFont="1" applyFill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 shrinkToFit="1"/>
      <protection locked="0"/>
    </xf>
    <xf numFmtId="0" fontId="3" fillId="0" borderId="10" xfId="0" applyFont="1" applyBorder="1" applyAlignment="1" applyProtection="1">
      <alignment horizontal="left" shrinkToFit="1"/>
      <protection locked="0"/>
    </xf>
    <xf numFmtId="0" fontId="3" fillId="0" borderId="13" xfId="0" applyFont="1" applyBorder="1" applyAlignment="1" applyProtection="1">
      <alignment horizontal="left" shrinkToFit="1"/>
      <protection locked="0"/>
    </xf>
    <xf numFmtId="0" fontId="3" fillId="0" borderId="10" xfId="0" applyFont="1" applyBorder="1" applyAlignment="1" applyProtection="1">
      <alignment horizontal="center" shrinkToFit="1"/>
      <protection locked="0"/>
    </xf>
    <xf numFmtId="0" fontId="3" fillId="0" borderId="21" xfId="0" applyFont="1" applyBorder="1" applyAlignment="1" applyProtection="1">
      <alignment horizontal="left" shrinkToFit="1"/>
      <protection locked="0"/>
    </xf>
    <xf numFmtId="0" fontId="3" fillId="0" borderId="11" xfId="0" applyFont="1" applyBorder="1" applyAlignment="1" applyProtection="1">
      <alignment horizontal="left" shrinkToFit="1"/>
      <protection locked="0"/>
    </xf>
    <xf numFmtId="0" fontId="3" fillId="0" borderId="14" xfId="0" applyFont="1" applyBorder="1" applyAlignment="1" applyProtection="1">
      <alignment horizontal="left" shrinkToFit="1"/>
      <protection locked="0"/>
    </xf>
    <xf numFmtId="0" fontId="8" fillId="0" borderId="34" xfId="0" applyFont="1" applyBorder="1" applyAlignment="1" applyProtection="1">
      <alignment horizontal="left" indent="1" shrinkToFit="1"/>
      <protection locked="0"/>
    </xf>
    <xf numFmtId="38" fontId="10" fillId="0" borderId="34" xfId="1" applyFont="1" applyFill="1" applyBorder="1" applyAlignment="1" applyProtection="1">
      <alignment horizontal="right"/>
      <protection locked="0"/>
    </xf>
    <xf numFmtId="176" fontId="8" fillId="0" borderId="3" xfId="0" applyNumberFormat="1" applyFont="1" applyBorder="1" applyAlignment="1">
      <alignment horizontal="left" vertical="center" indent="1" shrinkToFit="1"/>
    </xf>
    <xf numFmtId="176" fontId="8" fillId="0" borderId="0" xfId="0" applyNumberFormat="1" applyFont="1" applyAlignment="1">
      <alignment horizontal="left" vertical="center" indent="1" shrinkToFit="1"/>
    </xf>
    <xf numFmtId="176" fontId="8" fillId="0" borderId="4" xfId="0" applyNumberFormat="1" applyFont="1" applyBorder="1" applyAlignment="1">
      <alignment horizontal="left" vertical="center" indent="1" shrinkToFit="1"/>
    </xf>
    <xf numFmtId="176" fontId="6" fillId="0" borderId="6" xfId="0" applyNumberFormat="1" applyFont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/>
      <protection locked="0"/>
    </xf>
    <xf numFmtId="178" fontId="6" fillId="0" borderId="6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8" fillId="0" borderId="33" xfId="0" applyNumberFormat="1" applyFont="1" applyBorder="1" applyAlignment="1">
      <alignment horizontal="left" vertical="center" indent="1" shrinkToFit="1"/>
    </xf>
    <xf numFmtId="176" fontId="8" fillId="0" borderId="1" xfId="0" applyNumberFormat="1" applyFont="1" applyBorder="1" applyAlignment="1">
      <alignment horizontal="left" vertical="center" indent="1" shrinkToFit="1"/>
    </xf>
    <xf numFmtId="176" fontId="8" fillId="0" borderId="2" xfId="0" applyNumberFormat="1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center" shrinkToFit="1"/>
    </xf>
    <xf numFmtId="176" fontId="8" fillId="0" borderId="19" xfId="0" applyNumberFormat="1" applyFont="1" applyBorder="1" applyAlignment="1">
      <alignment horizontal="left" indent="1" shrinkToFit="1"/>
    </xf>
    <xf numFmtId="176" fontId="8" fillId="0" borderId="9" xfId="0" applyNumberFormat="1" applyFont="1" applyBorder="1" applyAlignment="1">
      <alignment horizontal="left" indent="1" shrinkToFit="1"/>
    </xf>
    <xf numFmtId="176" fontId="8" fillId="0" borderId="12" xfId="0" applyNumberFormat="1" applyFont="1" applyBorder="1" applyAlignment="1">
      <alignment horizontal="left" indent="1" shrinkToFit="1"/>
    </xf>
    <xf numFmtId="38" fontId="10" fillId="0" borderId="47" xfId="1" applyFont="1" applyBorder="1" applyAlignment="1" applyProtection="1">
      <alignment horizontal="right"/>
    </xf>
    <xf numFmtId="0" fontId="3" fillId="0" borderId="19" xfId="1" applyNumberFormat="1" applyFont="1" applyBorder="1" applyAlignment="1" applyProtection="1">
      <alignment horizontal="left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2" xfId="1" applyNumberFormat="1" applyFont="1" applyBorder="1" applyAlignment="1" applyProtection="1">
      <alignment horizontal="left" shrinkToFit="1"/>
    </xf>
    <xf numFmtId="176" fontId="8" fillId="0" borderId="20" xfId="0" applyNumberFormat="1" applyFont="1" applyBorder="1" applyAlignment="1">
      <alignment horizontal="left" indent="1" shrinkToFit="1"/>
    </xf>
    <xf numFmtId="176" fontId="8" fillId="0" borderId="10" xfId="0" applyNumberFormat="1" applyFont="1" applyBorder="1" applyAlignment="1">
      <alignment horizontal="left" indent="1" shrinkToFit="1"/>
    </xf>
    <xf numFmtId="176" fontId="8" fillId="0" borderId="13" xfId="0" applyNumberFormat="1" applyFont="1" applyBorder="1" applyAlignment="1">
      <alignment horizontal="left" indent="1" shrinkToFit="1"/>
    </xf>
    <xf numFmtId="0" fontId="3" fillId="0" borderId="20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0" fontId="3" fillId="0" borderId="13" xfId="1" applyNumberFormat="1" applyFont="1" applyBorder="1" applyAlignment="1" applyProtection="1">
      <alignment horizontal="left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4" fillId="0" borderId="0" xfId="0" applyFont="1"/>
    <xf numFmtId="0" fontId="35" fillId="0" borderId="0" xfId="0" applyFo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2" fontId="60" fillId="2" borderId="0" xfId="0" applyNumberFormat="1" applyFont="1" applyFill="1" applyAlignment="1" applyProtection="1">
      <alignment horizontal="left"/>
      <protection locked="0"/>
    </xf>
    <xf numFmtId="182" fontId="3" fillId="2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shrinkToFit="1"/>
    </xf>
    <xf numFmtId="176" fontId="8" fillId="0" borderId="21" xfId="0" applyNumberFormat="1" applyFont="1" applyBorder="1" applyAlignment="1">
      <alignment horizontal="left" indent="1" shrinkToFit="1"/>
    </xf>
    <xf numFmtId="176" fontId="8" fillId="0" borderId="11" xfId="0" applyNumberFormat="1" applyFont="1" applyBorder="1" applyAlignment="1">
      <alignment horizontal="left" indent="1" shrinkToFit="1"/>
    </xf>
    <xf numFmtId="176" fontId="8" fillId="0" borderId="14" xfId="0" applyNumberFormat="1" applyFont="1" applyBorder="1" applyAlignment="1">
      <alignment horizontal="left" indent="1" shrinkToFit="1"/>
    </xf>
    <xf numFmtId="38" fontId="10" fillId="0" borderId="35" xfId="1" applyFont="1" applyBorder="1" applyAlignment="1" applyProtection="1">
      <alignment horizontal="right"/>
    </xf>
    <xf numFmtId="0" fontId="3" fillId="0" borderId="21" xfId="1" applyNumberFormat="1" applyFont="1" applyBorder="1" applyAlignment="1" applyProtection="1">
      <alignment horizontal="left" shrinkToFit="1"/>
    </xf>
    <xf numFmtId="0" fontId="3" fillId="0" borderId="11" xfId="1" applyNumberFormat="1" applyFont="1" applyBorder="1" applyAlignment="1" applyProtection="1">
      <alignment horizontal="left" shrinkToFit="1"/>
    </xf>
    <xf numFmtId="0" fontId="3" fillId="0" borderId="14" xfId="1" applyNumberFormat="1" applyFont="1" applyBorder="1" applyAlignment="1" applyProtection="1">
      <alignment horizontal="left" shrinkToFit="1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9" fontId="10" fillId="0" borderId="47" xfId="1" applyNumberFormat="1" applyFont="1" applyBorder="1" applyAlignment="1" applyProtection="1">
      <alignment horizontal="right"/>
    </xf>
    <xf numFmtId="0" fontId="3" fillId="0" borderId="2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8" fillId="0" borderId="35" xfId="0" applyFont="1" applyBorder="1" applyAlignment="1" applyProtection="1">
      <alignment horizontal="left" indent="1" shrinkToFit="1"/>
      <protection locked="0"/>
    </xf>
    <xf numFmtId="38" fontId="10" fillId="0" borderId="35" xfId="1" applyFont="1" applyFill="1" applyBorder="1" applyAlignment="1" applyProtection="1">
      <alignment horizontal="right"/>
      <protection locked="0"/>
    </xf>
    <xf numFmtId="179" fontId="10" fillId="0" borderId="22" xfId="1" applyNumberFormat="1" applyFont="1" applyBorder="1" applyAlignment="1" applyProtection="1">
      <alignment horizontal="right"/>
    </xf>
    <xf numFmtId="179" fontId="10" fillId="0" borderId="15" xfId="1" applyNumberFormat="1" applyFont="1" applyBorder="1" applyAlignment="1" applyProtection="1">
      <alignment horizontal="right"/>
    </xf>
    <xf numFmtId="179" fontId="10" fillId="0" borderId="28" xfId="1" applyNumberFormat="1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center" shrinkToFit="1"/>
      <protection locked="0"/>
    </xf>
    <xf numFmtId="38" fontId="10" fillId="0" borderId="20" xfId="1" applyFont="1" applyBorder="1" applyAlignment="1" applyProtection="1">
      <alignment horizontal="right"/>
    </xf>
    <xf numFmtId="38" fontId="10" fillId="0" borderId="10" xfId="1" applyFont="1" applyBorder="1" applyAlignment="1" applyProtection="1">
      <alignment horizontal="right"/>
    </xf>
    <xf numFmtId="38" fontId="10" fillId="0" borderId="13" xfId="1" applyFont="1" applyBorder="1" applyAlignment="1" applyProtection="1">
      <alignment horizontal="right"/>
    </xf>
    <xf numFmtId="0" fontId="6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9" fontId="6" fillId="0" borderId="20" xfId="1" applyNumberFormat="1" applyFont="1" applyFill="1" applyBorder="1" applyAlignment="1">
      <alignment horizontal="right"/>
    </xf>
    <xf numFmtId="179" fontId="6" fillId="0" borderId="10" xfId="1" applyNumberFormat="1" applyFont="1" applyFill="1" applyBorder="1" applyAlignment="1">
      <alignment horizontal="right"/>
    </xf>
    <xf numFmtId="179" fontId="6" fillId="0" borderId="13" xfId="1" applyNumberFormat="1" applyFont="1" applyFill="1" applyBorder="1" applyAlignment="1">
      <alignment horizontal="right"/>
    </xf>
    <xf numFmtId="3" fontId="6" fillId="0" borderId="20" xfId="1" applyNumberFormat="1" applyFont="1" applyFill="1" applyBorder="1" applyAlignment="1">
      <alignment horizontal="right"/>
    </xf>
    <xf numFmtId="3" fontId="6" fillId="0" borderId="10" xfId="1" applyNumberFormat="1" applyFont="1" applyFill="1" applyBorder="1" applyAlignment="1">
      <alignment horizontal="right"/>
    </xf>
    <xf numFmtId="3" fontId="6" fillId="0" borderId="13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176" fontId="3" fillId="0" borderId="20" xfId="0" applyNumberFormat="1" applyFont="1" applyBorder="1" applyAlignment="1">
      <alignment horizontal="left" shrinkToFit="1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distributed" vertical="center"/>
    </xf>
    <xf numFmtId="179" fontId="6" fillId="0" borderId="21" xfId="1" applyNumberFormat="1" applyFont="1" applyFill="1" applyBorder="1" applyAlignment="1">
      <alignment horizontal="right"/>
    </xf>
    <xf numFmtId="179" fontId="6" fillId="0" borderId="11" xfId="1" applyNumberFormat="1" applyFont="1" applyFill="1" applyBorder="1" applyAlignment="1">
      <alignment horizontal="right"/>
    </xf>
    <xf numFmtId="179" fontId="6" fillId="0" borderId="14" xfId="1" applyNumberFormat="1" applyFont="1" applyFill="1" applyBorder="1" applyAlignment="1">
      <alignment horizontal="right"/>
    </xf>
    <xf numFmtId="3" fontId="6" fillId="0" borderId="21" xfId="1" applyNumberFormat="1" applyFont="1" applyFill="1" applyBorder="1" applyAlignment="1">
      <alignment horizontal="right"/>
    </xf>
    <xf numFmtId="3" fontId="6" fillId="0" borderId="11" xfId="1" applyNumberFormat="1" applyFont="1" applyFill="1" applyBorder="1" applyAlignment="1">
      <alignment horizontal="right"/>
    </xf>
    <xf numFmtId="3" fontId="6" fillId="0" borderId="14" xfId="1" applyNumberFormat="1" applyFont="1" applyFill="1" applyBorder="1" applyAlignment="1">
      <alignment horizontal="right"/>
    </xf>
    <xf numFmtId="176" fontId="3" fillId="0" borderId="21" xfId="0" applyNumberFormat="1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left" shrinkToFit="1"/>
    </xf>
    <xf numFmtId="176" fontId="3" fillId="0" borderId="14" xfId="0" applyNumberFormat="1" applyFont="1" applyBorder="1" applyAlignment="1">
      <alignment horizontal="left" shrinkToFit="1"/>
    </xf>
    <xf numFmtId="0" fontId="19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shrinkToFit="1"/>
    </xf>
    <xf numFmtId="176" fontId="3" fillId="0" borderId="13" xfId="0" applyNumberFormat="1" applyFont="1" applyBorder="1" applyAlignment="1">
      <alignment horizontal="left" shrinkToFit="1"/>
    </xf>
    <xf numFmtId="177" fontId="6" fillId="2" borderId="54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5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/>
    </xf>
    <xf numFmtId="179" fontId="6" fillId="0" borderId="50" xfId="1" applyNumberFormat="1" applyFont="1" applyFill="1" applyBorder="1" applyAlignment="1">
      <alignment horizontal="right"/>
    </xf>
    <xf numFmtId="179" fontId="6" fillId="0" borderId="51" xfId="1" applyNumberFormat="1" applyFont="1" applyFill="1" applyBorder="1" applyAlignment="1">
      <alignment horizontal="right"/>
    </xf>
    <xf numFmtId="179" fontId="6" fillId="0" borderId="52" xfId="1" applyNumberFormat="1" applyFont="1" applyFill="1" applyBorder="1" applyAlignment="1">
      <alignment horizontal="right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177" fontId="6" fillId="0" borderId="54" xfId="0" applyNumberFormat="1" applyFont="1" applyBorder="1" applyAlignment="1">
      <alignment horizontal="center" vertical="center" shrinkToFit="1"/>
    </xf>
    <xf numFmtId="177" fontId="6" fillId="0" borderId="55" xfId="0" applyNumberFormat="1" applyFont="1" applyBorder="1" applyAlignment="1">
      <alignment horizontal="center" vertical="center" shrinkToFit="1"/>
    </xf>
    <xf numFmtId="177" fontId="6" fillId="0" borderId="56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/>
    </xf>
    <xf numFmtId="179" fontId="6" fillId="0" borderId="19" xfId="1" applyNumberFormat="1" applyFont="1" applyFill="1" applyBorder="1" applyAlignment="1">
      <alignment horizontal="right"/>
    </xf>
    <xf numFmtId="179" fontId="6" fillId="0" borderId="9" xfId="1" applyNumberFormat="1" applyFont="1" applyFill="1" applyBorder="1" applyAlignment="1">
      <alignment horizontal="right"/>
    </xf>
    <xf numFmtId="179" fontId="6" fillId="0" borderId="12" xfId="1" applyNumberFormat="1" applyFont="1" applyFill="1" applyBorder="1" applyAlignment="1">
      <alignment horizontal="right"/>
    </xf>
    <xf numFmtId="0" fontId="3" fillId="0" borderId="19" xfId="0" applyFont="1" applyBorder="1" applyAlignment="1" applyProtection="1">
      <alignment horizontal="left" shrinkToFit="1"/>
      <protection locked="0"/>
    </xf>
    <xf numFmtId="0" fontId="3" fillId="0" borderId="9" xfId="0" applyFont="1" applyBorder="1" applyAlignment="1" applyProtection="1">
      <alignment horizontal="left" shrinkToFit="1"/>
      <protection locked="0"/>
    </xf>
    <xf numFmtId="0" fontId="3" fillId="0" borderId="12" xfId="0" applyFont="1" applyBorder="1" applyAlignment="1" applyProtection="1">
      <alignment horizontal="left" shrinkToFit="1"/>
      <protection locked="0"/>
    </xf>
    <xf numFmtId="3" fontId="6" fillId="0" borderId="19" xfId="1" applyNumberFormat="1" applyFont="1" applyFill="1" applyBorder="1" applyAlignment="1">
      <alignment horizontal="right"/>
    </xf>
    <xf numFmtId="3" fontId="6" fillId="0" borderId="9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76" fontId="3" fillId="0" borderId="19" xfId="0" applyNumberFormat="1" applyFont="1" applyBorder="1" applyAlignment="1">
      <alignment horizontal="left" shrinkToFit="1"/>
    </xf>
    <xf numFmtId="176" fontId="3" fillId="0" borderId="9" xfId="0" applyNumberFormat="1" applyFont="1" applyBorder="1" applyAlignment="1">
      <alignment horizontal="left" shrinkToFit="1"/>
    </xf>
    <xf numFmtId="176" fontId="3" fillId="0" borderId="12" xfId="0" applyNumberFormat="1" applyFont="1" applyBorder="1" applyAlignment="1">
      <alignment horizontal="left" shrinkToFit="1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176" fontId="16" fillId="0" borderId="32" xfId="0" applyNumberFormat="1" applyFont="1" applyBorder="1" applyAlignment="1">
      <alignment horizontal="center"/>
    </xf>
    <xf numFmtId="176" fontId="16" fillId="0" borderId="31" xfId="0" applyNumberFormat="1" applyFont="1" applyBorder="1" applyAlignment="1">
      <alignment horizontal="center"/>
    </xf>
    <xf numFmtId="176" fontId="16" fillId="0" borderId="18" xfId="0" applyNumberFormat="1" applyFont="1" applyBorder="1" applyAlignment="1">
      <alignment horizontal="center"/>
    </xf>
    <xf numFmtId="180" fontId="16" fillId="0" borderId="20" xfId="0" applyNumberFormat="1" applyFont="1" applyBorder="1" applyAlignment="1">
      <alignment horizontal="center" shrinkToFit="1"/>
    </xf>
    <xf numFmtId="180" fontId="16" fillId="0" borderId="10" xfId="0" applyNumberFormat="1" applyFont="1" applyBorder="1" applyAlignment="1">
      <alignment horizontal="center" shrinkToFit="1"/>
    </xf>
    <xf numFmtId="180" fontId="16" fillId="0" borderId="13" xfId="0" applyNumberFormat="1" applyFont="1" applyBorder="1" applyAlignment="1">
      <alignment horizontal="center" shrinkToFit="1"/>
    </xf>
    <xf numFmtId="176" fontId="3" fillId="0" borderId="20" xfId="0" applyNumberFormat="1" applyFont="1" applyBorder="1" applyAlignment="1">
      <alignment horizontal="left" indent="1" shrinkToFit="1"/>
    </xf>
    <xf numFmtId="176" fontId="3" fillId="0" borderId="10" xfId="0" applyNumberFormat="1" applyFont="1" applyBorder="1" applyAlignment="1">
      <alignment horizontal="left" indent="1" shrinkToFit="1"/>
    </xf>
    <xf numFmtId="176" fontId="3" fillId="0" borderId="13" xfId="0" applyNumberFormat="1" applyFont="1" applyBorder="1" applyAlignment="1">
      <alignment horizontal="left" indent="1" shrinkToFit="1"/>
    </xf>
    <xf numFmtId="181" fontId="3" fillId="0" borderId="3" xfId="1" applyNumberFormat="1" applyFont="1" applyFill="1" applyBorder="1" applyAlignment="1" applyProtection="1">
      <alignment shrinkToFit="1"/>
    </xf>
    <xf numFmtId="181" fontId="3" fillId="0" borderId="0" xfId="1" applyNumberFormat="1" applyFont="1" applyFill="1" applyBorder="1" applyAlignment="1" applyProtection="1">
      <alignment shrinkToFit="1"/>
    </xf>
    <xf numFmtId="181" fontId="3" fillId="0" borderId="20" xfId="1" applyNumberFormat="1" applyFont="1" applyFill="1" applyBorder="1" applyAlignment="1" applyProtection="1">
      <alignment shrinkToFit="1"/>
    </xf>
    <xf numFmtId="181" fontId="3" fillId="0" borderId="13" xfId="1" applyNumberFormat="1" applyFont="1" applyFill="1" applyBorder="1" applyAlignment="1" applyProtection="1">
      <alignment shrinkToFit="1"/>
    </xf>
    <xf numFmtId="176" fontId="3" fillId="0" borderId="21" xfId="0" applyNumberFormat="1" applyFont="1" applyBorder="1" applyAlignment="1">
      <alignment horizontal="center" shrinkToFit="1"/>
    </xf>
    <xf numFmtId="176" fontId="3" fillId="0" borderId="14" xfId="0" applyNumberFormat="1" applyFont="1" applyBorder="1" applyAlignment="1">
      <alignment horizontal="center" shrinkToFit="1"/>
    </xf>
    <xf numFmtId="181" fontId="3" fillId="0" borderId="48" xfId="1" applyNumberFormat="1" applyFont="1" applyFill="1" applyBorder="1" applyAlignment="1" applyProtection="1">
      <alignment shrinkToFit="1"/>
      <protection locked="0"/>
    </xf>
    <xf numFmtId="181" fontId="3" fillId="0" borderId="57" xfId="1" applyNumberFormat="1" applyFont="1" applyFill="1" applyBorder="1" applyAlignment="1" applyProtection="1">
      <alignment shrinkToFit="1"/>
      <protection locked="0"/>
    </xf>
    <xf numFmtId="181" fontId="0" fillId="0" borderId="58" xfId="0" applyNumberFormat="1" applyBorder="1" applyAlignment="1">
      <alignment shrinkToFit="1"/>
    </xf>
    <xf numFmtId="3" fontId="6" fillId="0" borderId="50" xfId="1" applyNumberFormat="1" applyFont="1" applyFill="1" applyBorder="1" applyAlignment="1">
      <alignment horizontal="right"/>
    </xf>
    <xf numFmtId="3" fontId="6" fillId="0" borderId="51" xfId="1" applyNumberFormat="1" applyFont="1" applyFill="1" applyBorder="1" applyAlignment="1">
      <alignment horizontal="right"/>
    </xf>
    <xf numFmtId="3" fontId="6" fillId="0" borderId="52" xfId="1" applyNumberFormat="1" applyFont="1" applyFill="1" applyBorder="1" applyAlignment="1">
      <alignment horizontal="right"/>
    </xf>
    <xf numFmtId="49" fontId="16" fillId="2" borderId="20" xfId="0" applyNumberFormat="1" applyFont="1" applyFill="1" applyBorder="1" applyAlignment="1" applyProtection="1">
      <alignment horizontal="center"/>
      <protection locked="0"/>
    </xf>
    <xf numFmtId="49" fontId="16" fillId="2" borderId="10" xfId="0" applyNumberFormat="1" applyFont="1" applyFill="1" applyBorder="1" applyAlignment="1" applyProtection="1">
      <alignment horizontal="center"/>
      <protection locked="0"/>
    </xf>
    <xf numFmtId="49" fontId="16" fillId="2" borderId="13" xfId="0" applyNumberFormat="1" applyFont="1" applyFill="1" applyBorder="1" applyAlignment="1" applyProtection="1">
      <alignment horizontal="center"/>
      <protection locked="0"/>
    </xf>
    <xf numFmtId="180" fontId="16" fillId="2" borderId="20" xfId="0" applyNumberFormat="1" applyFont="1" applyFill="1" applyBorder="1" applyAlignment="1" applyProtection="1">
      <alignment horizontal="center" shrinkToFit="1"/>
      <protection locked="0"/>
    </xf>
    <xf numFmtId="180" fontId="16" fillId="2" borderId="10" xfId="0" applyNumberFormat="1" applyFont="1" applyFill="1" applyBorder="1" applyAlignment="1" applyProtection="1">
      <alignment horizontal="center" shrinkToFit="1"/>
      <protection locked="0"/>
    </xf>
    <xf numFmtId="180" fontId="16" fillId="2" borderId="13" xfId="0" applyNumberFormat="1" applyFont="1" applyFill="1" applyBorder="1" applyAlignment="1" applyProtection="1">
      <alignment horizontal="center" shrinkToFit="1"/>
      <protection locked="0"/>
    </xf>
    <xf numFmtId="0" fontId="3" fillId="2" borderId="20" xfId="0" applyFont="1" applyFill="1" applyBorder="1" applyAlignment="1" applyProtection="1">
      <alignment horizontal="left" indent="1" shrinkToFit="1"/>
      <protection locked="0"/>
    </xf>
    <xf numFmtId="0" fontId="3" fillId="2" borderId="10" xfId="0" applyFont="1" applyFill="1" applyBorder="1" applyAlignment="1" applyProtection="1">
      <alignment horizontal="left" indent="1" shrinkToFit="1"/>
      <protection locked="0"/>
    </xf>
    <xf numFmtId="0" fontId="3" fillId="2" borderId="13" xfId="0" applyFont="1" applyFill="1" applyBorder="1" applyAlignment="1" applyProtection="1">
      <alignment horizontal="left" indent="1" shrinkToFit="1"/>
      <protection locked="0"/>
    </xf>
    <xf numFmtId="181" fontId="3" fillId="2" borderId="20" xfId="1" applyNumberFormat="1" applyFont="1" applyFill="1" applyBorder="1" applyAlignment="1" applyProtection="1">
      <alignment shrinkToFit="1"/>
      <protection locked="0"/>
    </xf>
    <xf numFmtId="181" fontId="3" fillId="2" borderId="10" xfId="1" applyNumberFormat="1" applyFont="1" applyFill="1" applyBorder="1" applyAlignment="1" applyProtection="1">
      <alignment shrinkToFit="1"/>
      <protection locked="0"/>
    </xf>
    <xf numFmtId="49" fontId="16" fillId="2" borderId="21" xfId="0" applyNumberFormat="1" applyFont="1" applyFill="1" applyBorder="1" applyAlignment="1" applyProtection="1">
      <alignment horizontal="center"/>
      <protection locked="0"/>
    </xf>
    <xf numFmtId="49" fontId="16" fillId="2" borderId="11" xfId="0" applyNumberFormat="1" applyFont="1" applyFill="1" applyBorder="1" applyAlignment="1" applyProtection="1">
      <alignment horizontal="center"/>
      <protection locked="0"/>
    </xf>
    <xf numFmtId="49" fontId="16" fillId="2" borderId="14" xfId="0" applyNumberFormat="1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left" indent="1" shrinkToFit="1"/>
      <protection locked="0"/>
    </xf>
    <xf numFmtId="0" fontId="3" fillId="2" borderId="11" xfId="0" applyFont="1" applyFill="1" applyBorder="1" applyAlignment="1" applyProtection="1">
      <alignment horizontal="left" indent="1" shrinkToFit="1"/>
      <protection locked="0"/>
    </xf>
    <xf numFmtId="0" fontId="3" fillId="2" borderId="14" xfId="0" applyFont="1" applyFill="1" applyBorder="1" applyAlignment="1" applyProtection="1">
      <alignment horizontal="left" indent="1" shrinkToFit="1"/>
      <protection locked="0"/>
    </xf>
    <xf numFmtId="0" fontId="3" fillId="2" borderId="48" xfId="0" applyFont="1" applyFill="1" applyBorder="1" applyAlignment="1" applyProtection="1">
      <alignment horizontal="center" shrinkToFit="1"/>
      <protection locked="0"/>
    </xf>
    <xf numFmtId="0" fontId="3" fillId="2" borderId="58" xfId="0" applyFont="1" applyFill="1" applyBorder="1" applyAlignment="1" applyProtection="1">
      <alignment horizontal="center" shrinkToFit="1"/>
      <protection locked="0"/>
    </xf>
    <xf numFmtId="181" fontId="3" fillId="2" borderId="3" xfId="1" applyNumberFormat="1" applyFont="1" applyFill="1" applyBorder="1" applyAlignment="1" applyProtection="1">
      <alignment shrinkToFit="1"/>
      <protection locked="0"/>
    </xf>
    <xf numFmtId="181" fontId="3" fillId="2" borderId="0" xfId="1" applyNumberFormat="1" applyFont="1" applyFill="1" applyBorder="1" applyAlignment="1" applyProtection="1">
      <alignment shrinkToFit="1"/>
      <protection locked="0"/>
    </xf>
    <xf numFmtId="181" fontId="0" fillId="0" borderId="4" xfId="0" applyNumberFormat="1" applyBorder="1" applyAlignment="1" applyProtection="1">
      <alignment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176" fontId="16" fillId="0" borderId="30" xfId="0" applyNumberFormat="1" applyFont="1" applyBorder="1" applyAlignment="1">
      <alignment horizontal="center"/>
    </xf>
    <xf numFmtId="176" fontId="16" fillId="0" borderId="24" xfId="0" applyNumberFormat="1" applyFont="1" applyBorder="1" applyAlignment="1">
      <alignment horizontal="center"/>
    </xf>
    <xf numFmtId="176" fontId="16" fillId="0" borderId="17" xfId="0" applyNumberFormat="1" applyFont="1" applyBorder="1" applyAlignment="1">
      <alignment horizontal="center"/>
    </xf>
    <xf numFmtId="0" fontId="3" fillId="2" borderId="20" xfId="0" applyFont="1" applyFill="1" applyBorder="1" applyAlignment="1" applyProtection="1">
      <alignment horizontal="center" shrinkToFit="1"/>
      <protection locked="0"/>
    </xf>
    <xf numFmtId="0" fontId="3" fillId="2" borderId="13" xfId="0" applyFont="1" applyFill="1" applyBorder="1" applyAlignment="1" applyProtection="1">
      <alignment horizontal="center" shrinkToFit="1"/>
      <protection locked="0"/>
    </xf>
    <xf numFmtId="181" fontId="0" fillId="0" borderId="13" xfId="0" applyNumberFormat="1" applyBorder="1" applyAlignment="1" applyProtection="1">
      <alignment shrinkToFit="1"/>
      <protection locked="0"/>
    </xf>
    <xf numFmtId="176" fontId="3" fillId="0" borderId="20" xfId="0" applyNumberFormat="1" applyFont="1" applyBorder="1" applyAlignment="1">
      <alignment horizontal="center" shrinkToFit="1"/>
    </xf>
    <xf numFmtId="176" fontId="3" fillId="0" borderId="13" xfId="0" applyNumberFormat="1" applyFont="1" applyBorder="1" applyAlignment="1">
      <alignment horizontal="center" shrinkToFit="1"/>
    </xf>
    <xf numFmtId="181" fontId="3" fillId="0" borderId="20" xfId="1" applyNumberFormat="1" applyFont="1" applyFill="1" applyBorder="1" applyAlignment="1" applyProtection="1">
      <alignment shrinkToFit="1"/>
      <protection locked="0"/>
    </xf>
    <xf numFmtId="181" fontId="3" fillId="0" borderId="10" xfId="1" applyNumberFormat="1" applyFont="1" applyFill="1" applyBorder="1" applyAlignment="1" applyProtection="1">
      <alignment shrinkToFit="1"/>
      <protection locked="0"/>
    </xf>
    <xf numFmtId="181" fontId="0" fillId="0" borderId="13" xfId="0" applyNumberFormat="1" applyBorder="1" applyAlignment="1">
      <alignment shrinkToFit="1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176" fontId="16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76" fontId="16" fillId="0" borderId="29" xfId="0" applyNumberFormat="1" applyFont="1" applyBorder="1" applyAlignment="1">
      <alignment horizontal="center"/>
    </xf>
    <xf numFmtId="176" fontId="16" fillId="0" borderId="23" xfId="0" applyNumberFormat="1" applyFont="1" applyBorder="1" applyAlignment="1">
      <alignment horizontal="center"/>
    </xf>
    <xf numFmtId="176" fontId="16" fillId="0" borderId="16" xfId="0" applyNumberFormat="1" applyFont="1" applyBorder="1" applyAlignment="1">
      <alignment horizontal="center"/>
    </xf>
    <xf numFmtId="176" fontId="3" fillId="0" borderId="19" xfId="0" applyNumberFormat="1" applyFont="1" applyBorder="1" applyAlignment="1">
      <alignment horizontal="left" indent="1" shrinkToFit="1"/>
    </xf>
    <xf numFmtId="176" fontId="3" fillId="0" borderId="9" xfId="0" applyNumberFormat="1" applyFont="1" applyBorder="1" applyAlignment="1">
      <alignment horizontal="left" indent="1" shrinkToFit="1"/>
    </xf>
    <xf numFmtId="176" fontId="3" fillId="0" borderId="12" xfId="0" applyNumberFormat="1" applyFont="1" applyBorder="1" applyAlignment="1">
      <alignment horizontal="left" indent="1" shrinkToFit="1"/>
    </xf>
    <xf numFmtId="181" fontId="3" fillId="0" borderId="33" xfId="1" applyNumberFormat="1" applyFont="1" applyFill="1" applyBorder="1" applyAlignment="1" applyProtection="1">
      <alignment shrinkToFit="1"/>
    </xf>
    <xf numFmtId="181" fontId="3" fillId="0" borderId="1" xfId="1" applyNumberFormat="1" applyFont="1" applyFill="1" applyBorder="1" applyAlignment="1" applyProtection="1">
      <alignment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49" fontId="16" fillId="2" borderId="29" xfId="0" applyNumberFormat="1" applyFont="1" applyFill="1" applyBorder="1" applyAlignment="1" applyProtection="1">
      <alignment horizontal="center"/>
      <protection locked="0"/>
    </xf>
    <xf numFmtId="49" fontId="16" fillId="2" borderId="23" xfId="0" applyNumberFormat="1" applyFont="1" applyFill="1" applyBorder="1" applyAlignment="1" applyProtection="1">
      <alignment horizontal="center"/>
      <protection locked="0"/>
    </xf>
    <xf numFmtId="49" fontId="16" fillId="2" borderId="16" xfId="0" applyNumberFormat="1" applyFont="1" applyFill="1" applyBorder="1" applyAlignment="1" applyProtection="1">
      <alignment horizontal="center"/>
      <protection locked="0"/>
    </xf>
    <xf numFmtId="180" fontId="16" fillId="2" borderId="19" xfId="0" applyNumberFormat="1" applyFont="1" applyFill="1" applyBorder="1" applyAlignment="1" applyProtection="1">
      <alignment horizontal="center" shrinkToFit="1"/>
      <protection locked="0"/>
    </xf>
    <xf numFmtId="180" fontId="16" fillId="2" borderId="9" xfId="0" applyNumberFormat="1" applyFont="1" applyFill="1" applyBorder="1" applyAlignment="1" applyProtection="1">
      <alignment horizontal="center" shrinkToFit="1"/>
      <protection locked="0"/>
    </xf>
    <xf numFmtId="180" fontId="16" fillId="2" borderId="12" xfId="0" applyNumberFormat="1" applyFont="1" applyFill="1" applyBorder="1" applyAlignment="1" applyProtection="1">
      <alignment horizontal="center" shrinkToFit="1"/>
      <protection locked="0"/>
    </xf>
    <xf numFmtId="0" fontId="3" fillId="2" borderId="19" xfId="0" applyFont="1" applyFill="1" applyBorder="1" applyAlignment="1" applyProtection="1">
      <alignment horizontal="left" indent="1" shrinkToFit="1"/>
      <protection locked="0"/>
    </xf>
    <xf numFmtId="0" fontId="3" fillId="2" borderId="9" xfId="0" applyFont="1" applyFill="1" applyBorder="1" applyAlignment="1" applyProtection="1">
      <alignment horizontal="left" indent="1" shrinkToFit="1"/>
      <protection locked="0"/>
    </xf>
    <xf numFmtId="0" fontId="3" fillId="2" borderId="12" xfId="0" applyFont="1" applyFill="1" applyBorder="1" applyAlignment="1" applyProtection="1">
      <alignment horizontal="left" indent="1" shrinkToFit="1"/>
      <protection locked="0"/>
    </xf>
    <xf numFmtId="0" fontId="3" fillId="2" borderId="33" xfId="0" applyFont="1" applyFill="1" applyBorder="1" applyAlignment="1" applyProtection="1">
      <alignment horizontal="center" shrinkToFit="1"/>
      <protection locked="0"/>
    </xf>
    <xf numFmtId="0" fontId="3" fillId="2" borderId="2" xfId="0" applyFont="1" applyFill="1" applyBorder="1" applyAlignment="1" applyProtection="1">
      <alignment horizontal="center" shrinkToFit="1"/>
      <protection locked="0"/>
    </xf>
    <xf numFmtId="181" fontId="3" fillId="2" borderId="33" xfId="1" applyNumberFormat="1" applyFont="1" applyFill="1" applyBorder="1" applyAlignment="1" applyProtection="1">
      <alignment shrinkToFit="1"/>
      <protection locked="0"/>
    </xf>
    <xf numFmtId="181" fontId="3" fillId="2" borderId="1" xfId="1" applyNumberFormat="1" applyFont="1" applyFill="1" applyBorder="1" applyAlignment="1" applyProtection="1">
      <alignment shrinkToFit="1"/>
      <protection locked="0"/>
    </xf>
    <xf numFmtId="181" fontId="0" fillId="0" borderId="2" xfId="0" applyNumberFormat="1" applyBorder="1" applyAlignment="1" applyProtection="1">
      <alignment shrinkToFit="1"/>
      <protection locked="0"/>
    </xf>
    <xf numFmtId="176" fontId="3" fillId="0" borderId="19" xfId="0" applyNumberFormat="1" applyFont="1" applyBorder="1" applyAlignment="1">
      <alignment horizontal="center" shrinkToFit="1"/>
    </xf>
    <xf numFmtId="176" fontId="3" fillId="0" borderId="12" xfId="0" applyNumberFormat="1" applyFont="1" applyBorder="1" applyAlignment="1">
      <alignment horizontal="center" shrinkToFit="1"/>
    </xf>
    <xf numFmtId="181" fontId="3" fillId="0" borderId="33" xfId="1" applyNumberFormat="1" applyFont="1" applyFill="1" applyBorder="1" applyAlignment="1" applyProtection="1">
      <alignment shrinkToFit="1"/>
      <protection locked="0"/>
    </xf>
    <xf numFmtId="181" fontId="3" fillId="0" borderId="1" xfId="1" applyNumberFormat="1" applyFont="1" applyFill="1" applyBorder="1" applyAlignment="1" applyProtection="1">
      <alignment shrinkToFit="1"/>
      <protection locked="0"/>
    </xf>
    <xf numFmtId="181" fontId="0" fillId="0" borderId="2" xfId="0" applyNumberFormat="1" applyBorder="1" applyAlignment="1">
      <alignment shrinkToFit="1"/>
    </xf>
    <xf numFmtId="0" fontId="6" fillId="0" borderId="0" xfId="0" applyFont="1" applyAlignment="1">
      <alignment horizontal="center" vertical="center"/>
    </xf>
    <xf numFmtId="0" fontId="0" fillId="0" borderId="6" xfId="0" applyBorder="1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0" fillId="0" borderId="5" xfId="0" applyBorder="1"/>
    <xf numFmtId="0" fontId="8" fillId="0" borderId="0" xfId="0" applyFont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/>
    </xf>
    <xf numFmtId="0" fontId="8" fillId="2" borderId="0" xfId="0" applyFont="1" applyFill="1" applyAlignment="1" applyProtection="1">
      <alignment horizontal="left" indent="1" shrinkToFit="1"/>
      <protection locked="0"/>
    </xf>
    <xf numFmtId="0" fontId="8" fillId="2" borderId="6" xfId="0" applyFont="1" applyFill="1" applyBorder="1" applyAlignment="1" applyProtection="1">
      <alignment horizontal="left" indent="1" shrinkToFit="1"/>
      <protection locked="0"/>
    </xf>
    <xf numFmtId="176" fontId="8" fillId="0" borderId="0" xfId="0" applyNumberFormat="1" applyFont="1" applyAlignment="1">
      <alignment horizontal="left" indent="1" shrinkToFit="1"/>
    </xf>
    <xf numFmtId="176" fontId="8" fillId="0" borderId="6" xfId="0" applyNumberFormat="1" applyFont="1" applyBorder="1" applyAlignment="1">
      <alignment horizontal="left" indent="1" shrinkToFit="1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3" fillId="0" borderId="0" xfId="0" applyFont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2" borderId="0" xfId="0" applyFont="1" applyFill="1" applyAlignment="1" applyProtection="1">
      <alignment horizontal="left" wrapText="1" indent="1"/>
      <protection locked="0"/>
    </xf>
    <xf numFmtId="0" fontId="3" fillId="2" borderId="6" xfId="0" applyFont="1" applyFill="1" applyBorder="1" applyAlignment="1" applyProtection="1">
      <alignment horizontal="left" wrapText="1" indent="1"/>
      <protection locked="0"/>
    </xf>
    <xf numFmtId="176" fontId="3" fillId="0" borderId="0" xfId="0" applyNumberFormat="1" applyFont="1" applyAlignment="1">
      <alignment horizontal="left" wrapText="1" indent="1"/>
    </xf>
    <xf numFmtId="176" fontId="3" fillId="0" borderId="6" xfId="0" applyNumberFormat="1" applyFont="1" applyBorder="1" applyAlignment="1">
      <alignment horizontal="left" wrapText="1" indent="1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33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176" fontId="6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6" xfId="0" applyNumberFormat="1" applyBorder="1" applyAlignment="1">
      <alignment horizontal="center"/>
    </xf>
    <xf numFmtId="176" fontId="6" fillId="0" borderId="0" xfId="0" applyNumberFormat="1" applyFont="1"/>
    <xf numFmtId="176" fontId="0" fillId="0" borderId="6" xfId="0" applyNumberFormat="1" applyBorder="1"/>
    <xf numFmtId="0" fontId="6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center" shrinkToFit="1"/>
    </xf>
    <xf numFmtId="176" fontId="6" fillId="0" borderId="6" xfId="0" applyNumberFormat="1" applyFont="1" applyBorder="1" applyAlignment="1">
      <alignment horizontal="center" shrinkToFit="1"/>
    </xf>
    <xf numFmtId="6" fontId="5" fillId="0" borderId="33" xfId="1" applyNumberFormat="1" applyFont="1" applyFill="1" applyBorder="1" applyAlignment="1">
      <alignment horizontal="right" vertical="center" shrinkToFit="1"/>
    </xf>
    <xf numFmtId="6" fontId="5" fillId="0" borderId="1" xfId="1" applyNumberFormat="1" applyFont="1" applyFill="1" applyBorder="1" applyAlignment="1">
      <alignment horizontal="right" vertical="center" shrinkToFit="1"/>
    </xf>
    <xf numFmtId="6" fontId="5" fillId="0" borderId="2" xfId="1" applyNumberFormat="1" applyFont="1" applyFill="1" applyBorder="1" applyAlignment="1">
      <alignment horizontal="right" vertical="center" shrinkToFit="1"/>
    </xf>
    <xf numFmtId="6" fontId="5" fillId="0" borderId="5" xfId="1" applyNumberFormat="1" applyFont="1" applyFill="1" applyBorder="1" applyAlignment="1">
      <alignment horizontal="right" vertical="center" shrinkToFit="1"/>
    </xf>
    <xf numFmtId="6" fontId="5" fillId="0" borderId="6" xfId="1" applyNumberFormat="1" applyFont="1" applyFill="1" applyBorder="1" applyAlignment="1">
      <alignment horizontal="right" vertical="center" shrinkToFit="1"/>
    </xf>
    <xf numFmtId="6" fontId="5" fillId="0" borderId="7" xfId="1" applyNumberFormat="1" applyFont="1" applyFill="1" applyBorder="1" applyAlignment="1">
      <alignment horizontal="right" vertical="center" shrinkToFit="1"/>
    </xf>
    <xf numFmtId="178" fontId="8" fillId="0" borderId="33" xfId="0" applyNumberFormat="1" applyFont="1" applyBorder="1" applyAlignment="1">
      <alignment horizontal="left" vertical="center" indent="1" shrinkToFit="1"/>
    </xf>
    <xf numFmtId="0" fontId="25" fillId="0" borderId="1" xfId="0" applyFont="1" applyBorder="1" applyAlignment="1">
      <alignment horizontal="left" indent="1" shrinkToFit="1"/>
    </xf>
    <xf numFmtId="0" fontId="25" fillId="0" borderId="2" xfId="0" applyFont="1" applyBorder="1" applyAlignment="1">
      <alignment horizontal="left" indent="1" shrinkToFit="1"/>
    </xf>
    <xf numFmtId="0" fontId="25" fillId="0" borderId="3" xfId="0" applyFont="1" applyBorder="1" applyAlignment="1">
      <alignment horizontal="left" indent="1" shrinkToFit="1"/>
    </xf>
    <xf numFmtId="0" fontId="25" fillId="0" borderId="0" xfId="0" applyFont="1" applyAlignment="1">
      <alignment horizontal="left" indent="1" shrinkToFit="1"/>
    </xf>
    <xf numFmtId="0" fontId="25" fillId="0" borderId="4" xfId="0" applyFont="1" applyBorder="1" applyAlignment="1">
      <alignment horizontal="left" indent="1" shrinkToFit="1"/>
    </xf>
    <xf numFmtId="0" fontId="0" fillId="0" borderId="4" xfId="0" applyBorder="1"/>
    <xf numFmtId="178" fontId="8" fillId="0" borderId="3" xfId="0" applyNumberFormat="1" applyFont="1" applyBorder="1" applyAlignment="1">
      <alignment horizontal="left" vertical="center" indent="1" shrinkToFit="1"/>
    </xf>
    <xf numFmtId="0" fontId="0" fillId="0" borderId="1" xfId="0" applyBorder="1"/>
    <xf numFmtId="0" fontId="0" fillId="0" borderId="2" xfId="0" applyBorder="1"/>
    <xf numFmtId="0" fontId="3" fillId="0" borderId="25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176" fontId="10" fillId="0" borderId="8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6" fillId="0" borderId="6" xfId="0" applyFont="1" applyBorder="1" applyAlignment="1" applyProtection="1">
      <alignment horizont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80"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numFmt numFmtId="181" formatCode="[&gt;=1000]#,##0;General"/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  <dxf>
      <fill>
        <patternFill>
          <bgColor rgb="FFFF6699"/>
        </patternFill>
      </fill>
    </dxf>
  </dxfs>
  <tableStyles count="0" defaultTableStyle="TableStyleMedium2" defaultPivotStyle="PivotStyleLight16"/>
  <colors>
    <mruColors>
      <color rgb="FFAAFCEC"/>
      <color rgb="FF7EFAE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26" Type="http://schemas.microsoft.com/office/2017/10/relationships/person" Target="persons/person6.xml"/><Relationship Id="rId39" Type="http://schemas.microsoft.com/office/2017/10/relationships/person" Target="persons/person20.xml"/><Relationship Id="rId21" Type="http://schemas.microsoft.com/office/2017/10/relationships/person" Target="persons/person1.xml"/><Relationship Id="rId34" Type="http://schemas.microsoft.com/office/2017/10/relationships/person" Target="persons/person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microsoft.com/office/2017/10/relationships/person" Target="persons/person5.xml"/><Relationship Id="rId33" Type="http://schemas.microsoft.com/office/2017/10/relationships/person" Target="persons/person13.xml"/><Relationship Id="rId38" Type="http://schemas.microsoft.com/office/2017/10/relationships/person" Target="persons/person1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0.xml"/><Relationship Id="rId29" Type="http://schemas.microsoft.com/office/2017/10/relationships/person" Target="persons/person9.xml"/><Relationship Id="rId41" Type="http://schemas.microsoft.com/office/2017/10/relationships/person" Target="persons/person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40" Type="http://schemas.microsoft.com/office/2017/10/relationships/person" Target="persons/person.xml"/><Relationship Id="rId24" Type="http://schemas.microsoft.com/office/2017/10/relationships/person" Target="persons/person4.xml"/><Relationship Id="rId32" Type="http://schemas.microsoft.com/office/2017/10/relationships/person" Target="persons/person12.xml"/><Relationship Id="rId37" Type="http://schemas.microsoft.com/office/2017/10/relationships/person" Target="persons/person17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3.xml"/><Relationship Id="rId28" Type="http://schemas.microsoft.com/office/2017/10/relationships/person" Target="persons/person8.xml"/><Relationship Id="rId36" Type="http://schemas.microsoft.com/office/2017/10/relationships/person" Target="persons/person16.xml"/><Relationship Id="rId10" Type="http://schemas.openxmlformats.org/officeDocument/2006/relationships/worksheet" Target="worksheets/sheet10.xml"/><Relationship Id="rId19" Type="http://schemas.microsoft.com/office/2017/10/relationships/person" Target="persons/person2.xml"/><Relationship Id="rId31" Type="http://schemas.microsoft.com/office/2017/10/relationships/person" Target="persons/person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35" Type="http://schemas.microsoft.com/office/2017/10/relationships/person" Target="persons/person19.xml"/><Relationship Id="rId27" Type="http://schemas.microsoft.com/office/2017/10/relationships/person" Target="persons/person15.xml"/><Relationship Id="rId30" Type="http://schemas.microsoft.com/office/2017/10/relationships/person" Target="persons/person11.xml"/><Relationship Id="rId22" Type="http://schemas.microsoft.com/office/2017/10/relationships/person" Target="persons/person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182294</xdr:colOff>
      <xdr:row>26</xdr:row>
      <xdr:rowOff>65649</xdr:rowOff>
    </xdr:from>
    <xdr:to>
      <xdr:col>36</xdr:col>
      <xdr:colOff>73270</xdr:colOff>
      <xdr:row>47</xdr:row>
      <xdr:rowOff>141850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2983220-D37F-495C-9837-A8123DA90C9C}"/>
            </a:ext>
          </a:extLst>
        </xdr:cNvPr>
        <xdr:cNvSpPr/>
      </xdr:nvSpPr>
      <xdr:spPr bwMode="auto">
        <a:xfrm>
          <a:off x="180389" y="6445494"/>
          <a:ext cx="5826956" cy="4152901"/>
        </a:xfrm>
        <a:prstGeom prst="rect">
          <a:avLst/>
        </a:prstGeom>
        <a:noFill/>
        <a:ln w="15875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vertOverflow="clip" horzOverflow="clip" wrap="square" rtlCol="0" anchor="ctr"/>
      <a:lstStyle>
        <a:defPPr algn="r">
          <a:defRPr kumimoji="1" sz="8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B00B1-B7FB-425C-8E35-DC54FBFB853B}">
  <sheetPr>
    <tabColor rgb="FFFF0000"/>
  </sheetPr>
  <dimension ref="A1:AQ48"/>
  <sheetViews>
    <sheetView showGridLines="0" tabSelected="1" topLeftCell="A7" workbookViewId="0">
      <selection activeCell="AO19" sqref="AO19"/>
    </sheetView>
  </sheetViews>
  <sheetFormatPr defaultColWidth="9" defaultRowHeight="18"/>
  <cols>
    <col min="1" max="1" width="8.33203125" style="79" customWidth="1"/>
    <col min="2" max="2" width="3.21875" style="79" customWidth="1"/>
    <col min="3" max="155" width="2.21875" style="78" customWidth="1"/>
    <col min="156" max="16384" width="9" style="78"/>
  </cols>
  <sheetData>
    <row r="1" spans="1:43" ht="36.6">
      <c r="A1" s="201" t="s">
        <v>84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</row>
    <row r="2" spans="1:43" ht="18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 t="s">
        <v>85</v>
      </c>
      <c r="AG2" s="167"/>
      <c r="AH2" s="167"/>
      <c r="AI2" s="167"/>
      <c r="AJ2" s="167"/>
      <c r="AK2" s="167"/>
      <c r="AL2" s="167"/>
      <c r="AM2" s="139"/>
      <c r="AN2" s="139"/>
      <c r="AO2" s="139"/>
      <c r="AP2" s="139"/>
      <c r="AQ2" s="139"/>
    </row>
    <row r="3" spans="1:43">
      <c r="A3" s="202" t="s">
        <v>86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168"/>
    </row>
    <row r="4" spans="1:43" ht="18.75" customHeight="1">
      <c r="A4" s="80"/>
    </row>
    <row r="5" spans="1:43" ht="18" customHeight="1">
      <c r="A5" s="81" t="s">
        <v>0</v>
      </c>
      <c r="B5" s="140" t="s">
        <v>87</v>
      </c>
    </row>
    <row r="6" spans="1:43" ht="12" customHeight="1">
      <c r="A6" s="80"/>
      <c r="B6" s="86"/>
    </row>
    <row r="7" spans="1:43" s="143" customFormat="1" ht="15" customHeight="1">
      <c r="A7" s="141"/>
      <c r="B7" s="142" t="s">
        <v>92</v>
      </c>
    </row>
    <row r="8" spans="1:43" s="143" customFormat="1" ht="15" customHeight="1">
      <c r="A8" s="141"/>
      <c r="B8" s="142" t="s">
        <v>119</v>
      </c>
    </row>
    <row r="9" spans="1:43" ht="15" customHeight="1">
      <c r="A9" s="80"/>
    </row>
    <row r="10" spans="1:43">
      <c r="A10" s="81" t="s">
        <v>1</v>
      </c>
      <c r="B10" s="140" t="s">
        <v>88</v>
      </c>
    </row>
    <row r="11" spans="1:43" s="143" customFormat="1" ht="12" customHeight="1">
      <c r="A11" s="141"/>
      <c r="B11" s="144"/>
    </row>
    <row r="12" spans="1:43" s="143" customFormat="1" ht="15" customHeight="1">
      <c r="A12" s="144"/>
      <c r="B12" s="142" t="s">
        <v>89</v>
      </c>
    </row>
    <row r="13" spans="1:43" s="143" customFormat="1" ht="15" customHeight="1">
      <c r="A13" s="144"/>
      <c r="B13" s="142" t="s">
        <v>114</v>
      </c>
    </row>
    <row r="14" spans="1:43" s="143" customFormat="1" ht="15" customHeight="1">
      <c r="A14" s="144"/>
      <c r="B14" s="145" t="s">
        <v>2</v>
      </c>
    </row>
    <row r="15" spans="1:43" s="143" customFormat="1" ht="15" customHeight="1">
      <c r="A15" s="144"/>
      <c r="B15" s="142" t="s">
        <v>80</v>
      </c>
    </row>
    <row r="16" spans="1:43" s="143" customFormat="1" ht="15" customHeight="1">
      <c r="A16" s="144"/>
      <c r="B16" s="145" t="s">
        <v>3</v>
      </c>
    </row>
    <row r="17" spans="1:36" s="143" customFormat="1" ht="15" customHeight="1">
      <c r="A17" s="144"/>
      <c r="B17" s="145" t="s">
        <v>4</v>
      </c>
    </row>
    <row r="18" spans="1:36" s="143" customFormat="1" ht="15" customHeight="1">
      <c r="A18" s="144"/>
      <c r="B18" s="145" t="s">
        <v>90</v>
      </c>
    </row>
    <row r="19" spans="1:36" s="143" customFormat="1" ht="15" customHeight="1">
      <c r="A19" s="144"/>
      <c r="B19" s="146"/>
    </row>
    <row r="20" spans="1:36">
      <c r="A20" s="81" t="s">
        <v>5</v>
      </c>
      <c r="B20" s="147" t="s">
        <v>115</v>
      </c>
    </row>
    <row r="21" spans="1:36" ht="15" customHeight="1">
      <c r="B21" s="82"/>
    </row>
    <row r="22" spans="1:36">
      <c r="A22" s="81" t="s">
        <v>6</v>
      </c>
      <c r="B22" s="147" t="s">
        <v>116</v>
      </c>
    </row>
    <row r="23" spans="1:36" ht="12" customHeight="1">
      <c r="B23" s="146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</row>
    <row r="24" spans="1:36" ht="15" customHeight="1">
      <c r="B24" s="145" t="s">
        <v>117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</row>
    <row r="25" spans="1:36" s="151" customFormat="1" ht="16.8">
      <c r="A25" s="154"/>
      <c r="B25" s="145" t="s">
        <v>118</v>
      </c>
    </row>
    <row r="26" spans="1:36" s="151" customFormat="1" ht="16.8">
      <c r="A26" s="154"/>
      <c r="B26" s="154"/>
    </row>
    <row r="27" spans="1:36" ht="15" customHeight="1">
      <c r="B27" s="145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</row>
    <row r="28" spans="1:36" s="151" customFormat="1">
      <c r="A28" s="174" t="s">
        <v>93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5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</row>
    <row r="29" spans="1:36" s="151" customFormat="1" ht="9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50"/>
    </row>
    <row r="30" spans="1:36" s="151" customFormat="1" ht="19.2">
      <c r="A30" s="198" t="s">
        <v>7</v>
      </c>
      <c r="B30" s="198"/>
      <c r="C30" s="198"/>
      <c r="D30" s="199" t="s">
        <v>8</v>
      </c>
      <c r="E30" s="199"/>
      <c r="F30" s="199"/>
      <c r="G30" s="199"/>
      <c r="H30" s="199"/>
      <c r="I30" s="199"/>
      <c r="J30" s="199"/>
      <c r="K30" s="199"/>
      <c r="L30" s="159"/>
      <c r="M30" s="200" t="s">
        <v>94</v>
      </c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</row>
    <row r="31" spans="1:36" s="154" customFormat="1" ht="17.399999999999999">
      <c r="A31" s="176"/>
      <c r="B31" s="177"/>
      <c r="C31" s="169"/>
      <c r="D31" s="197"/>
      <c r="E31" s="197"/>
      <c r="F31" s="197"/>
      <c r="G31" s="197"/>
      <c r="H31" s="197"/>
      <c r="I31" s="152"/>
      <c r="J31" s="152"/>
      <c r="K31" s="152"/>
      <c r="L31" s="152"/>
      <c r="M31" s="197" t="s">
        <v>9</v>
      </c>
      <c r="N31" s="197"/>
      <c r="O31" s="197"/>
      <c r="P31" s="197"/>
      <c r="Q31" s="197"/>
      <c r="R31" s="152" t="s">
        <v>95</v>
      </c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</row>
    <row r="32" spans="1:36" s="151" customFormat="1" ht="9" customHeight="1">
      <c r="A32" s="178"/>
      <c r="B32" s="178"/>
      <c r="C32" s="149"/>
      <c r="D32" s="149"/>
      <c r="E32" s="149"/>
      <c r="F32" s="149"/>
      <c r="G32" s="149"/>
      <c r="H32" s="149"/>
      <c r="I32" s="15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50"/>
    </row>
    <row r="33" spans="1:38" s="151" customFormat="1" ht="19.2">
      <c r="A33" s="198" t="s">
        <v>7</v>
      </c>
      <c r="B33" s="198"/>
      <c r="C33" s="198"/>
      <c r="D33" s="199" t="s">
        <v>10</v>
      </c>
      <c r="E33" s="199"/>
      <c r="F33" s="199"/>
      <c r="G33" s="199"/>
      <c r="H33" s="199"/>
      <c r="I33" s="199"/>
      <c r="J33" s="199"/>
      <c r="K33" s="199"/>
      <c r="L33" s="159"/>
      <c r="M33" s="200" t="s">
        <v>96</v>
      </c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</row>
    <row r="34" spans="1:38" s="154" customFormat="1" ht="17.399999999999999">
      <c r="A34" s="176"/>
      <c r="B34" s="177"/>
      <c r="C34" s="169"/>
      <c r="D34" s="197"/>
      <c r="E34" s="197"/>
      <c r="F34" s="197"/>
      <c r="G34" s="197"/>
      <c r="H34" s="197"/>
      <c r="I34" s="152"/>
      <c r="J34" s="152"/>
      <c r="K34" s="152"/>
      <c r="L34" s="152"/>
      <c r="M34" s="197" t="s">
        <v>11</v>
      </c>
      <c r="N34" s="197"/>
      <c r="O34" s="197"/>
      <c r="P34" s="197"/>
      <c r="Q34" s="197"/>
      <c r="R34" s="203" t="s">
        <v>97</v>
      </c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</row>
    <row r="35" spans="1:38" s="151" customFormat="1" ht="9" customHeight="1">
      <c r="A35" s="178"/>
      <c r="B35" s="177"/>
      <c r="C35" s="156"/>
      <c r="D35" s="156"/>
      <c r="E35" s="156"/>
      <c r="F35" s="156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50"/>
    </row>
    <row r="36" spans="1:38" s="151" customFormat="1" ht="19.2">
      <c r="A36" s="198" t="s">
        <v>7</v>
      </c>
      <c r="B36" s="198"/>
      <c r="C36" s="198"/>
      <c r="D36" s="199" t="s">
        <v>12</v>
      </c>
      <c r="E36" s="199"/>
      <c r="F36" s="199"/>
      <c r="G36" s="199"/>
      <c r="H36" s="199"/>
      <c r="I36" s="199"/>
      <c r="J36" s="199"/>
      <c r="K36" s="199"/>
      <c r="L36" s="159"/>
      <c r="M36" s="200" t="s">
        <v>98</v>
      </c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</row>
    <row r="37" spans="1:38" s="154" customFormat="1" ht="17.399999999999999">
      <c r="A37" s="176"/>
      <c r="B37" s="177"/>
      <c r="C37" s="169"/>
      <c r="D37" s="197"/>
      <c r="E37" s="197"/>
      <c r="F37" s="197"/>
      <c r="G37" s="197"/>
      <c r="H37" s="197"/>
      <c r="I37" s="152"/>
      <c r="J37" s="152"/>
      <c r="K37" s="152"/>
      <c r="L37" s="152"/>
      <c r="M37" s="197" t="s">
        <v>99</v>
      </c>
      <c r="N37" s="197"/>
      <c r="O37" s="197"/>
      <c r="P37" s="197"/>
      <c r="Q37" s="197"/>
      <c r="R37" s="152" t="s">
        <v>100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</row>
    <row r="38" spans="1:38" s="151" customFormat="1" ht="9" customHeight="1">
      <c r="A38" s="178"/>
      <c r="B38" s="177"/>
      <c r="C38" s="156"/>
      <c r="D38" s="156"/>
      <c r="E38" s="156"/>
      <c r="F38" s="156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52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50"/>
    </row>
    <row r="39" spans="1:38" s="151" customFormat="1" ht="19.2">
      <c r="A39" s="198" t="s">
        <v>7</v>
      </c>
      <c r="B39" s="198"/>
      <c r="C39" s="198"/>
      <c r="D39" s="199" t="s">
        <v>13</v>
      </c>
      <c r="E39" s="199"/>
      <c r="F39" s="199"/>
      <c r="G39" s="199"/>
      <c r="H39" s="199"/>
      <c r="I39" s="199"/>
      <c r="J39" s="199"/>
      <c r="K39" s="199"/>
      <c r="L39" s="159"/>
      <c r="M39" s="200" t="s">
        <v>101</v>
      </c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</row>
    <row r="40" spans="1:38" s="154" customFormat="1" ht="17.399999999999999">
      <c r="A40" s="152"/>
      <c r="B40" s="169"/>
      <c r="C40" s="169"/>
      <c r="D40" s="197"/>
      <c r="E40" s="197"/>
      <c r="F40" s="197"/>
      <c r="G40" s="197"/>
      <c r="H40" s="197"/>
      <c r="I40" s="152"/>
      <c r="J40" s="152"/>
      <c r="K40" s="152"/>
      <c r="L40" s="152"/>
      <c r="M40" s="197" t="s">
        <v>14</v>
      </c>
      <c r="N40" s="197"/>
      <c r="O40" s="197"/>
      <c r="P40" s="197"/>
      <c r="Q40" s="197"/>
      <c r="R40" s="203" t="s">
        <v>102</v>
      </c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152"/>
    </row>
    <row r="41" spans="1:38" s="154" customFormat="1" ht="15.6" customHeight="1">
      <c r="A41" s="152"/>
      <c r="B41" s="169"/>
      <c r="C41" s="169"/>
      <c r="D41" s="173"/>
      <c r="E41" s="173"/>
      <c r="F41" s="173"/>
      <c r="G41" s="173"/>
      <c r="H41" s="173"/>
      <c r="I41" s="152"/>
      <c r="J41" s="152"/>
      <c r="K41" s="152"/>
      <c r="L41" s="152"/>
      <c r="M41" s="173"/>
      <c r="N41" s="173"/>
      <c r="O41" s="173"/>
      <c r="P41" s="173"/>
      <c r="Q41" s="173"/>
      <c r="R41" s="204" t="s">
        <v>103</v>
      </c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179"/>
      <c r="AK41" s="179"/>
      <c r="AL41" s="152"/>
    </row>
    <row r="42" spans="1:38" s="151" customFormat="1" ht="7.8" customHeight="1">
      <c r="A42" s="152"/>
      <c r="B42" s="155"/>
      <c r="C42" s="156"/>
      <c r="D42" s="156"/>
      <c r="E42" s="156"/>
      <c r="F42" s="156"/>
      <c r="G42" s="149"/>
      <c r="H42" s="152"/>
      <c r="I42" s="152"/>
      <c r="J42" s="152"/>
      <c r="K42" s="157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</row>
    <row r="43" spans="1:38" s="151" customFormat="1" ht="19.2">
      <c r="A43" s="198" t="s">
        <v>7</v>
      </c>
      <c r="B43" s="198"/>
      <c r="C43" s="198"/>
      <c r="D43" s="199" t="s">
        <v>15</v>
      </c>
      <c r="E43" s="199"/>
      <c r="F43" s="199"/>
      <c r="G43" s="199"/>
      <c r="H43" s="199"/>
      <c r="I43" s="199"/>
      <c r="J43" s="199"/>
      <c r="K43" s="199"/>
      <c r="L43" s="159"/>
      <c r="M43" s="200" t="s">
        <v>104</v>
      </c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</row>
    <row r="44" spans="1:38" s="154" customFormat="1" ht="17.399999999999999">
      <c r="A44" s="152"/>
      <c r="B44" s="170"/>
      <c r="C44" s="170"/>
      <c r="D44" s="197"/>
      <c r="E44" s="197"/>
      <c r="F44" s="197"/>
      <c r="G44" s="197"/>
      <c r="H44" s="197"/>
      <c r="I44" s="152"/>
      <c r="J44" s="152"/>
      <c r="K44" s="152"/>
      <c r="L44" s="152"/>
      <c r="M44" s="197" t="s">
        <v>16</v>
      </c>
      <c r="N44" s="197"/>
      <c r="O44" s="197"/>
      <c r="P44" s="197"/>
      <c r="Q44" s="197"/>
      <c r="R44" s="152" t="s">
        <v>105</v>
      </c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</row>
    <row r="45" spans="1:38" s="151" customFormat="1" ht="8.4" customHeight="1">
      <c r="A45" s="152"/>
      <c r="B45" s="155"/>
      <c r="C45" s="156"/>
      <c r="D45" s="156"/>
      <c r="E45" s="156"/>
      <c r="F45" s="156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50"/>
    </row>
    <row r="46" spans="1:38" s="151" customFormat="1" ht="19.2">
      <c r="A46" s="198" t="s">
        <v>7</v>
      </c>
      <c r="B46" s="198"/>
      <c r="C46" s="198"/>
      <c r="D46" s="199" t="s">
        <v>17</v>
      </c>
      <c r="E46" s="199"/>
      <c r="F46" s="199"/>
      <c r="G46" s="199"/>
      <c r="H46" s="199"/>
      <c r="I46" s="199"/>
      <c r="J46" s="199"/>
      <c r="K46" s="199"/>
      <c r="L46" s="159"/>
      <c r="M46" s="200" t="s">
        <v>106</v>
      </c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</row>
    <row r="47" spans="1:38" s="154" customFormat="1" ht="17.399999999999999">
      <c r="A47" s="152"/>
      <c r="B47" s="170"/>
      <c r="C47" s="170"/>
      <c r="D47" s="197"/>
      <c r="E47" s="197"/>
      <c r="F47" s="197"/>
      <c r="G47" s="197"/>
      <c r="H47" s="197"/>
      <c r="I47" s="152"/>
      <c r="J47" s="152"/>
      <c r="K47" s="152"/>
      <c r="L47" s="152"/>
      <c r="M47" s="197" t="s">
        <v>9</v>
      </c>
      <c r="N47" s="197"/>
      <c r="O47" s="197"/>
      <c r="P47" s="197"/>
      <c r="Q47" s="197"/>
      <c r="R47" s="152" t="s">
        <v>95</v>
      </c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</row>
    <row r="48" spans="1:38" s="151" customFormat="1" ht="16.8">
      <c r="A48" s="153"/>
      <c r="B48" s="153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</row>
  </sheetData>
  <sheetProtection algorithmName="SHA-512" hashValue="i4heu3Q+Chj6jcvzCAJKI6oHFlgQiqsl5T5qXTxUiCnr+e6qWFHXLRDaeWKCz+Znos/RQVbfMmBsl/LscZmaxQ==" saltValue="svpb0Yjgmfq/qiq7ex8gBg==" spinCount="100000" sheet="1" objects="1" scenarios="1"/>
  <mergeCells count="36">
    <mergeCell ref="A46:C46"/>
    <mergeCell ref="D46:K46"/>
    <mergeCell ref="M46:AI46"/>
    <mergeCell ref="D47:H47"/>
    <mergeCell ref="M47:Q47"/>
    <mergeCell ref="A43:C43"/>
    <mergeCell ref="D43:K43"/>
    <mergeCell ref="M43:AG43"/>
    <mergeCell ref="D44:H44"/>
    <mergeCell ref="M44:Q44"/>
    <mergeCell ref="D40:H40"/>
    <mergeCell ref="M40:Q40"/>
    <mergeCell ref="R40:AK40"/>
    <mergeCell ref="R41:AI41"/>
    <mergeCell ref="L42:W42"/>
    <mergeCell ref="D37:H37"/>
    <mergeCell ref="M37:Q37"/>
    <mergeCell ref="A39:C39"/>
    <mergeCell ref="D39:K39"/>
    <mergeCell ref="M39:AH39"/>
    <mergeCell ref="M34:Q34"/>
    <mergeCell ref="R34:AK34"/>
    <mergeCell ref="A36:C36"/>
    <mergeCell ref="D36:K36"/>
    <mergeCell ref="M36:AG36"/>
    <mergeCell ref="D34:H34"/>
    <mergeCell ref="A1:AL1"/>
    <mergeCell ref="A3:AK3"/>
    <mergeCell ref="A30:C30"/>
    <mergeCell ref="D30:K30"/>
    <mergeCell ref="M30:AG30"/>
    <mergeCell ref="D31:H31"/>
    <mergeCell ref="M31:Q31"/>
    <mergeCell ref="A33:C33"/>
    <mergeCell ref="D33:K33"/>
    <mergeCell ref="M33:AJ33"/>
  </mergeCells>
  <phoneticPr fontId="2"/>
  <printOptions horizontalCentered="1" verticalCentered="1"/>
  <pageMargins left="0.51181102362204722" right="0.31496062992125984" top="0.74803149606299213" bottom="0.35433070866141736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E5AB-B9FE-4C93-9AC1-912834E9422F}">
  <sheetPr>
    <tabColor rgb="FF92D050"/>
  </sheetPr>
  <dimension ref="B1:DJ107"/>
  <sheetViews>
    <sheetView showGridLines="0" topLeftCell="B2" zoomScaleNormal="100" zoomScaleSheetLayoutView="100" workbookViewId="0">
      <selection activeCell="AK29" sqref="AK29:AO29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23" priority="4" operator="equal">
      <formula>""</formula>
    </cfRule>
  </conditionalFormatting>
  <conditionalFormatting sqref="L12:O13">
    <cfRule type="cellIs" dxfId="22" priority="3" operator="equal">
      <formula>""</formula>
    </cfRule>
  </conditionalFormatting>
  <conditionalFormatting sqref="Q12">
    <cfRule type="cellIs" dxfId="21" priority="2" operator="equal">
      <formula>""</formula>
    </cfRule>
  </conditionalFormatting>
  <conditionalFormatting sqref="T12">
    <cfRule type="cellIs" dxfId="20" priority="1" operator="equal">
      <formula>""</formula>
    </cfRule>
  </conditionalFormatting>
  <conditionalFormatting sqref="W22:X41">
    <cfRule type="expression" dxfId="19" priority="8">
      <formula>IF(RIGHT(TEXT($W$22:$W$41,"0.＃"),1)=".",FALSE,TRUE)</formula>
    </cfRule>
  </conditionalFormatting>
  <conditionalFormatting sqref="AA22:AD41">
    <cfRule type="expression" dxfId="18" priority="7">
      <formula>IF(RIGHT(TEXT($AA$22:$AA$41,"0.＃"),1)=".",FALSE,TRUE)</formula>
    </cfRule>
  </conditionalFormatting>
  <conditionalFormatting sqref="BL22:BM41">
    <cfRule type="expression" dxfId="17" priority="6">
      <formula>IF(RIGHT(TEXT($BL$22:$BL$41,"0.＃"),1)=".",FALSE,TRUE)</formula>
    </cfRule>
  </conditionalFormatting>
  <conditionalFormatting sqref="BP22:BP41">
    <cfRule type="expression" dxfId="16" priority="5">
      <formula>IF(RIGHT(TEXT($BL$22:$BL$41,"0.＃"),1)=".",FALSE,TRUE)</formula>
    </cfRule>
  </conditionalFormatting>
  <dataValidations count="8">
    <dataValidation type="list" allowBlank="1" showInputMessage="1" showErrorMessage="1" sqref="AD22:AD41" xr:uid="{2464A9AB-6461-44AC-8C61-09383E8E2410}">
      <formula1>"＊"</formula1>
    </dataValidation>
    <dataValidation type="textLength" allowBlank="1" showInputMessage="1" showErrorMessage="1" errorTitle="エラーです" error="このセルには6桁の整数値で入力してください" sqref="D22:G41" xr:uid="{84918F60-CF99-4F32-9748-4574BE45A36E}">
      <formula1>6</formula1>
      <formula2>6</formula2>
    </dataValidation>
    <dataValidation type="list" allowBlank="1" showInputMessage="1" showErrorMessage="1" sqref="U43:W43" xr:uid="{19A7C80A-B0BE-4826-9CDA-33B72DD5FC8B}">
      <formula1>"　,8,10"</formula1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DDD8900C-A1DA-456F-A8FB-690C73BB42F1}">
      <formula1>10</formula1>
      <formula2>99</formula2>
    </dataValidation>
    <dataValidation type="whole" allowBlank="1" showInputMessage="1" showErrorMessage="1" errorTitle="エラーです" error="このセルは2桁で入力してください" sqref="I12:J13" xr:uid="{67B55209-866D-4B6B-B5FA-349205BF5F11}">
      <formula1>1</formula1>
      <formula2>99</formula2>
    </dataValidation>
    <dataValidation type="whole" allowBlank="1" showInputMessage="1" showErrorMessage="1" errorTitle="エラーです" error="このセルは4桁で入力してください" sqref="L12:O13" xr:uid="{C0EDD048-FD93-4F77-B5C3-368AB72F55BE}">
      <formula1>1001</formula1>
      <formula2>9999</formula2>
    </dataValidation>
    <dataValidation type="whole" allowBlank="1" showInputMessage="1" showErrorMessage="1" errorTitle="エラーです" error="このセルは1桁の数字で入力してください" sqref="T12:T13" xr:uid="{2995F211-2FE5-400D-8E1A-7713FD965171}">
      <formula1>1</formula1>
      <formula2>9</formula2>
    </dataValidation>
    <dataValidation type="date" allowBlank="1" showErrorMessage="1" errorTitle="数値の範囲外です" error="○○/○○の形式で入力してください" sqref="H22:J41" xr:uid="{BC1174BC-C7F6-4550-9CD8-7FC26F1E36D7}">
      <formula1>43831</formula1>
      <formula2>73415</formula2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B7A6D-26DC-4139-83E8-76F91696D4DF}">
  <sheetPr>
    <tabColor rgb="FF92D050"/>
  </sheetPr>
  <dimension ref="B1:DJ107"/>
  <sheetViews>
    <sheetView showGridLines="0" topLeftCell="B2" zoomScaleNormal="100" zoomScaleSheetLayoutView="100" workbookViewId="0">
      <selection activeCell="AK29" sqref="AK29:AO29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15" priority="4" operator="equal">
      <formula>""</formula>
    </cfRule>
  </conditionalFormatting>
  <conditionalFormatting sqref="L12:O13">
    <cfRule type="cellIs" dxfId="14" priority="3" operator="equal">
      <formula>""</formula>
    </cfRule>
  </conditionalFormatting>
  <conditionalFormatting sqref="Q12">
    <cfRule type="cellIs" dxfId="13" priority="2" operator="equal">
      <formula>""</formula>
    </cfRule>
  </conditionalFormatting>
  <conditionalFormatting sqref="T12">
    <cfRule type="cellIs" dxfId="12" priority="1" operator="equal">
      <formula>""</formula>
    </cfRule>
  </conditionalFormatting>
  <conditionalFormatting sqref="W22:X41">
    <cfRule type="expression" dxfId="11" priority="8">
      <formula>IF(RIGHT(TEXT($W$22:$W$41,"0.＃"),1)=".",FALSE,TRUE)</formula>
    </cfRule>
  </conditionalFormatting>
  <conditionalFormatting sqref="AA22:AD41">
    <cfRule type="expression" dxfId="10" priority="7">
      <formula>IF(RIGHT(TEXT($AA$22:$AA$41,"0.＃"),1)=".",FALSE,TRUE)</formula>
    </cfRule>
  </conditionalFormatting>
  <conditionalFormatting sqref="BL22:BM41">
    <cfRule type="expression" dxfId="9" priority="6">
      <formula>IF(RIGHT(TEXT($BL$22:$BL$41,"0.＃"),1)=".",FALSE,TRUE)</formula>
    </cfRule>
  </conditionalFormatting>
  <conditionalFormatting sqref="BP22:BP41">
    <cfRule type="expression" dxfId="8" priority="5">
      <formula>IF(RIGHT(TEXT($BL$22:$BL$41,"0.＃"),1)=".",FALSE,TRUE)</formula>
    </cfRule>
  </conditionalFormatting>
  <dataValidations count="8">
    <dataValidation type="date" allowBlank="1" showErrorMessage="1" errorTitle="数値の範囲外です" error="○○/○○の形式で入力してください" sqref="H22:J41" xr:uid="{D3C16445-1A1E-40A0-8100-124EAD03D4B1}">
      <formula1>43831</formula1>
      <formula2>73415</formula2>
    </dataValidation>
    <dataValidation type="whole" allowBlank="1" showInputMessage="1" showErrorMessage="1" errorTitle="エラーです" error="このセルは1桁の数字で入力してください" sqref="T12:T13" xr:uid="{BC7E6FED-9C51-4D97-9AFA-0F0A949B65E5}">
      <formula1>1</formula1>
      <formula2>9</formula2>
    </dataValidation>
    <dataValidation type="whole" allowBlank="1" showInputMessage="1" showErrorMessage="1" errorTitle="エラーです" error="このセルは4桁で入力してください" sqref="L12:O13" xr:uid="{807B63AB-F635-4420-8F06-690BD4DBA944}">
      <formula1>1001</formula1>
      <formula2>9999</formula2>
    </dataValidation>
    <dataValidation type="whole" allowBlank="1" showInputMessage="1" showErrorMessage="1" errorTitle="エラーです" error="このセルは2桁で入力してください" sqref="I12:J13" xr:uid="{4EB37F54-6067-47B2-86A8-20354579665C}">
      <formula1>1</formula1>
      <formula2>99</formula2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7CB1571F-E1E9-46B7-9529-966346B4035A}">
      <formula1>10</formula1>
      <formula2>99</formula2>
    </dataValidation>
    <dataValidation type="list" allowBlank="1" showInputMessage="1" showErrorMessage="1" sqref="U43:W43" xr:uid="{701242C8-B9A1-446A-A1E6-2A99ED3414D4}">
      <formula1>"　,8,10"</formula1>
    </dataValidation>
    <dataValidation type="textLength" allowBlank="1" showInputMessage="1" showErrorMessage="1" errorTitle="エラーです" error="このセルには6桁の整数値で入力してください" sqref="D22:G41" xr:uid="{A796E8D1-8B90-4496-9D66-3EE262273E25}">
      <formula1>6</formula1>
      <formula2>6</formula2>
    </dataValidation>
    <dataValidation type="list" allowBlank="1" showInputMessage="1" showErrorMessage="1" sqref="AD22:AD41" xr:uid="{FB499386-9897-4984-96EA-08BF5F741383}">
      <formula1>"＊"</formula1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AFAB-5511-4015-BE2E-5AD938258767}">
  <sheetPr>
    <tabColor rgb="FF92D050"/>
  </sheetPr>
  <dimension ref="B1:DJ107"/>
  <sheetViews>
    <sheetView showGridLines="0" topLeftCell="B2" zoomScaleNormal="100" zoomScaleSheetLayoutView="100" workbookViewId="0">
      <selection activeCell="AK27" sqref="AK27:AO27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7" priority="4" operator="equal">
      <formula>""</formula>
    </cfRule>
  </conditionalFormatting>
  <conditionalFormatting sqref="L12:O13">
    <cfRule type="cellIs" dxfId="6" priority="3" operator="equal">
      <formula>""</formula>
    </cfRule>
  </conditionalFormatting>
  <conditionalFormatting sqref="Q12">
    <cfRule type="cellIs" dxfId="5" priority="2" operator="equal">
      <formula>""</formula>
    </cfRule>
  </conditionalFormatting>
  <conditionalFormatting sqref="T12">
    <cfRule type="cellIs" dxfId="4" priority="1" operator="equal">
      <formula>""</formula>
    </cfRule>
  </conditionalFormatting>
  <conditionalFormatting sqref="W22:X41">
    <cfRule type="expression" dxfId="3" priority="8">
      <formula>IF(RIGHT(TEXT($W$22:$W$41,"0.＃"),1)=".",FALSE,TRUE)</formula>
    </cfRule>
  </conditionalFormatting>
  <conditionalFormatting sqref="AA22:AD41">
    <cfRule type="expression" dxfId="2" priority="7">
      <formula>IF(RIGHT(TEXT($AA$22:$AA$41,"0.＃"),1)=".",FALSE,TRUE)</formula>
    </cfRule>
  </conditionalFormatting>
  <conditionalFormatting sqref="BL22:BM41">
    <cfRule type="expression" dxfId="1" priority="6">
      <formula>IF(RIGHT(TEXT($BL$22:$BL$41,"0.＃"),1)=".",FALSE,TRUE)</formula>
    </cfRule>
  </conditionalFormatting>
  <conditionalFormatting sqref="BP22:BP41">
    <cfRule type="expression" dxfId="0" priority="5">
      <formula>IF(RIGHT(TEXT($BL$22:$BL$41,"0.＃"),1)=".",FALSE,TRUE)</formula>
    </cfRule>
  </conditionalFormatting>
  <dataValidations count="8">
    <dataValidation type="list" allowBlank="1" showInputMessage="1" showErrorMessage="1" sqref="AD22:AD41" xr:uid="{2BBD1E22-6A52-469D-AEEE-E761B01985CD}">
      <formula1>"＊"</formula1>
    </dataValidation>
    <dataValidation type="textLength" allowBlank="1" showInputMessage="1" showErrorMessage="1" errorTitle="エラーです" error="このセルには6桁の整数値で入力してください" sqref="D22:G41" xr:uid="{7899C7F4-641E-4C31-A92E-51BE1825F418}">
      <formula1>6</formula1>
      <formula2>6</formula2>
    </dataValidation>
    <dataValidation type="list" allowBlank="1" showInputMessage="1" showErrorMessage="1" sqref="U43:W43" xr:uid="{178E4DAF-9AB5-46E4-A506-7606D32C53AF}">
      <formula1>"　,8,10"</formula1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250A56FC-E423-4221-BCFD-1B39F0505B0D}">
      <formula1>10</formula1>
      <formula2>99</formula2>
    </dataValidation>
    <dataValidation type="whole" allowBlank="1" showInputMessage="1" showErrorMessage="1" errorTitle="エラーです" error="このセルは2桁で入力してください" sqref="I12:J13" xr:uid="{A131FC4B-66A7-44C1-9981-538B5C2D12D2}">
      <formula1>1</formula1>
      <formula2>99</formula2>
    </dataValidation>
    <dataValidation type="whole" allowBlank="1" showInputMessage="1" showErrorMessage="1" errorTitle="エラーです" error="このセルは4桁で入力してください" sqref="L12:O13" xr:uid="{D0C4A2E7-3328-4704-BA7E-26F16D81E7FB}">
      <formula1>1001</formula1>
      <formula2>9999</formula2>
    </dataValidation>
    <dataValidation type="whole" allowBlank="1" showInputMessage="1" showErrorMessage="1" errorTitle="エラーです" error="このセルは1桁の数字で入力してください" sqref="T12:T13" xr:uid="{4DB5A964-8299-45EA-8D4A-9FF35DA8EEA9}">
      <formula1>1</formula1>
      <formula2>9</formula2>
    </dataValidation>
    <dataValidation type="date" allowBlank="1" showErrorMessage="1" errorTitle="数値の範囲外です" error="○○/○○の形式で入力してください" sqref="H22:J41" xr:uid="{5BBE8BCB-C0E0-4CBE-AC51-E6BB6FA0B56F}">
      <formula1>43831</formula1>
      <formula2>73415</formula2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A94"/>
  <sheetViews>
    <sheetView showGridLines="0" topLeftCell="C8" zoomScale="115" zoomScaleNormal="115" zoomScaleSheetLayoutView="100" workbookViewId="0">
      <selection activeCell="Z2" sqref="Z2:AH2"/>
    </sheetView>
  </sheetViews>
  <sheetFormatPr defaultColWidth="9" defaultRowHeight="13.2"/>
  <cols>
    <col min="1" max="1" width="9" style="1" hidden="1" customWidth="1"/>
    <col min="2" max="2" width="2.77734375" style="1" customWidth="1"/>
    <col min="3" max="3" width="3.77734375" style="1" customWidth="1"/>
    <col min="4" max="4" width="3" style="1" customWidth="1"/>
    <col min="5" max="5" width="2.33203125" style="1" customWidth="1"/>
    <col min="6" max="7" width="2.77734375" style="1" customWidth="1"/>
    <col min="8" max="8" width="2.33203125" style="1" customWidth="1"/>
    <col min="9" max="9" width="3" style="1" customWidth="1"/>
    <col min="10" max="10" width="2.33203125" style="1" customWidth="1"/>
    <col min="11" max="11" width="3" style="1" customWidth="1"/>
    <col min="12" max="40" width="2.33203125" style="1" customWidth="1"/>
    <col min="41" max="41" width="2.77734375" style="1" customWidth="1"/>
    <col min="42" max="42" width="3.77734375" style="1" customWidth="1"/>
    <col min="43" max="43" width="3" style="1" customWidth="1"/>
    <col min="44" max="44" width="2.33203125" style="1" customWidth="1"/>
    <col min="45" max="46" width="2.77734375" style="1" customWidth="1"/>
    <col min="47" max="47" width="2.33203125" style="1" customWidth="1"/>
    <col min="48" max="48" width="3" style="1" customWidth="1"/>
    <col min="49" max="49" width="2.33203125" style="1" customWidth="1"/>
    <col min="50" max="50" width="3" style="1" customWidth="1"/>
    <col min="51" max="79" width="2.33203125" style="1" customWidth="1"/>
    <col min="80" max="16384" width="9" style="1"/>
  </cols>
  <sheetData>
    <row r="1" spans="1:78" hidden="1">
      <c r="A1" s="110"/>
      <c r="B1" s="112">
        <v>2</v>
      </c>
      <c r="C1" s="112">
        <v>3</v>
      </c>
      <c r="D1" s="112">
        <v>2.38</v>
      </c>
      <c r="E1" s="112">
        <v>1.88</v>
      </c>
      <c r="F1" s="112">
        <v>2</v>
      </c>
      <c r="G1" s="112">
        <v>2</v>
      </c>
      <c r="H1" s="112">
        <v>1.88</v>
      </c>
      <c r="I1" s="112">
        <v>2.38</v>
      </c>
      <c r="J1" s="112">
        <v>1.88</v>
      </c>
      <c r="K1" s="112">
        <v>2.38</v>
      </c>
      <c r="L1" s="112">
        <v>1.88</v>
      </c>
      <c r="M1" s="112">
        <v>1.88</v>
      </c>
      <c r="N1" s="112">
        <v>1.88</v>
      </c>
      <c r="O1" s="112">
        <v>1.88</v>
      </c>
      <c r="P1" s="112">
        <v>1.88</v>
      </c>
      <c r="Q1" s="112">
        <v>1.88</v>
      </c>
      <c r="R1" s="112">
        <v>1.88</v>
      </c>
      <c r="S1" s="112">
        <v>1.88</v>
      </c>
      <c r="T1" s="112">
        <v>1.88</v>
      </c>
      <c r="U1" s="112">
        <v>1.88</v>
      </c>
      <c r="V1" s="112">
        <v>1.88</v>
      </c>
      <c r="W1" s="112">
        <v>1.88</v>
      </c>
      <c r="X1" s="112">
        <v>1.88</v>
      </c>
      <c r="Y1" s="112">
        <v>1.88</v>
      </c>
      <c r="Z1" s="112">
        <v>1.88</v>
      </c>
      <c r="AA1" s="112">
        <v>1.88</v>
      </c>
      <c r="AB1" s="112">
        <v>1.88</v>
      </c>
      <c r="AC1" s="112">
        <v>1.88</v>
      </c>
      <c r="AD1" s="112">
        <v>1.88</v>
      </c>
      <c r="AE1" s="112">
        <v>1.88</v>
      </c>
      <c r="AF1" s="112">
        <v>1.88</v>
      </c>
      <c r="AG1" s="112">
        <v>1.88</v>
      </c>
      <c r="AH1" s="112">
        <v>1.88</v>
      </c>
      <c r="AI1" s="112">
        <v>1.88</v>
      </c>
      <c r="AJ1" s="112">
        <v>1.88</v>
      </c>
      <c r="AK1" s="112">
        <v>1.88</v>
      </c>
      <c r="AL1" s="112">
        <v>1.88</v>
      </c>
      <c r="AM1" s="112">
        <v>1.88</v>
      </c>
      <c r="AO1" s="112">
        <v>2</v>
      </c>
      <c r="AP1" s="112">
        <v>3</v>
      </c>
      <c r="AQ1" s="112">
        <v>2.38</v>
      </c>
      <c r="AR1" s="112">
        <v>1.88</v>
      </c>
      <c r="AS1" s="112">
        <v>2</v>
      </c>
      <c r="AT1" s="112">
        <v>2</v>
      </c>
      <c r="AU1" s="112">
        <v>1.88</v>
      </c>
      <c r="AV1" s="112">
        <v>2.38</v>
      </c>
      <c r="AW1" s="112">
        <v>1.88</v>
      </c>
      <c r="AX1" s="112">
        <v>2.38</v>
      </c>
      <c r="AY1" s="112">
        <v>1.88</v>
      </c>
      <c r="AZ1" s="112">
        <v>1.88</v>
      </c>
      <c r="BA1" s="112">
        <v>1.88</v>
      </c>
      <c r="BB1" s="112">
        <v>1.88</v>
      </c>
      <c r="BC1" s="112">
        <v>1.88</v>
      </c>
      <c r="BD1" s="112">
        <v>1.88</v>
      </c>
      <c r="BE1" s="112">
        <v>1.88</v>
      </c>
      <c r="BF1" s="112">
        <v>1.88</v>
      </c>
      <c r="BG1" s="112">
        <v>1.88</v>
      </c>
      <c r="BH1" s="112">
        <v>1.88</v>
      </c>
      <c r="BI1" s="112">
        <v>1.88</v>
      </c>
      <c r="BJ1" s="112">
        <v>1.88</v>
      </c>
      <c r="BK1" s="112">
        <v>1.88</v>
      </c>
      <c r="BL1" s="112">
        <v>1.88</v>
      </c>
      <c r="BM1" s="112">
        <v>1.88</v>
      </c>
      <c r="BN1" s="112">
        <v>1.88</v>
      </c>
      <c r="BO1" s="112">
        <v>1.88</v>
      </c>
      <c r="BP1" s="112">
        <v>1.88</v>
      </c>
      <c r="BQ1" s="112">
        <v>1.88</v>
      </c>
      <c r="BR1" s="112">
        <v>1.88</v>
      </c>
      <c r="BS1" s="112">
        <v>1.88</v>
      </c>
      <c r="BT1" s="112">
        <v>1.88</v>
      </c>
      <c r="BU1" s="112">
        <v>1.88</v>
      </c>
      <c r="BV1" s="112">
        <v>1.88</v>
      </c>
      <c r="BW1" s="112">
        <v>1.88</v>
      </c>
      <c r="BX1" s="112">
        <v>1.88</v>
      </c>
      <c r="BY1" s="112">
        <v>1.88</v>
      </c>
      <c r="BZ1" s="112">
        <v>1.88</v>
      </c>
    </row>
    <row r="2" spans="1:78" ht="26.4" customHeight="1">
      <c r="A2" s="110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322" t="s">
        <v>18</v>
      </c>
      <c r="T2" s="323"/>
      <c r="U2" s="320" t="s">
        <v>19</v>
      </c>
      <c r="V2" s="321"/>
      <c r="W2" s="321"/>
      <c r="X2" s="321"/>
      <c r="Y2" s="189" t="s">
        <v>112</v>
      </c>
      <c r="Z2" s="326"/>
      <c r="AA2" s="327"/>
      <c r="AB2" s="327"/>
      <c r="AC2" s="327"/>
      <c r="AD2" s="327"/>
      <c r="AE2" s="327"/>
      <c r="AF2" s="327"/>
      <c r="AG2" s="327"/>
      <c r="AH2" s="327"/>
      <c r="AI2" s="138"/>
      <c r="AJ2" s="138"/>
      <c r="AK2" s="137"/>
      <c r="AL2" s="137"/>
      <c r="AM2" s="137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322"/>
      <c r="BI2" s="323"/>
      <c r="BJ2" s="320"/>
      <c r="BK2" s="321"/>
      <c r="BL2" s="321"/>
      <c r="BM2" s="321"/>
      <c r="BN2" s="136"/>
      <c r="BO2" s="324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112"/>
    </row>
    <row r="3" spans="1:78" ht="20.100000000000001" customHeight="1">
      <c r="A3" s="110">
        <v>19.5</v>
      </c>
      <c r="AF3" s="238" t="s">
        <v>20</v>
      </c>
      <c r="AG3" s="238"/>
      <c r="AH3" s="296"/>
      <c r="AI3" s="296"/>
      <c r="AJ3" s="296"/>
      <c r="AK3" s="296"/>
      <c r="AL3" s="296"/>
      <c r="AM3" s="296"/>
      <c r="AN3" s="21"/>
      <c r="BS3" s="238" t="s">
        <v>20</v>
      </c>
      <c r="BT3" s="238"/>
      <c r="BU3" s="297">
        <f>AH3</f>
        <v>0</v>
      </c>
      <c r="BV3" s="297"/>
      <c r="BW3" s="297"/>
      <c r="BX3" s="297"/>
      <c r="BY3" s="297"/>
      <c r="BZ3" s="297"/>
    </row>
    <row r="4" spans="1:78" ht="20.100000000000001" customHeight="1">
      <c r="A4" s="110">
        <v>19.5</v>
      </c>
      <c r="O4" s="239" t="s">
        <v>107</v>
      </c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BA4" s="28"/>
      <c r="BB4" s="206" t="s">
        <v>21</v>
      </c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64"/>
      <c r="BP4" s="64"/>
      <c r="BQ4" s="64"/>
    </row>
    <row r="5" spans="1:78" ht="20.100000000000001" customHeight="1" thickBot="1">
      <c r="A5" s="110">
        <v>19.5</v>
      </c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BA5" s="2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64"/>
      <c r="BP5" s="64"/>
      <c r="BQ5" s="64"/>
    </row>
    <row r="6" spans="1:78" ht="20.100000000000001" customHeight="1" thickTop="1">
      <c r="A6" s="110">
        <v>19.5</v>
      </c>
      <c r="P6" s="28"/>
      <c r="Q6" s="28"/>
      <c r="R6" s="28"/>
      <c r="S6" s="28"/>
      <c r="T6" s="28"/>
      <c r="U6" s="28"/>
      <c r="V6" s="28"/>
      <c r="W6" s="28"/>
      <c r="X6" s="28"/>
      <c r="Y6" s="28"/>
      <c r="AC6" s="10" t="s">
        <v>22</v>
      </c>
      <c r="AD6" s="241"/>
      <c r="AE6" s="241"/>
      <c r="AF6" s="241"/>
      <c r="AG6" s="6" t="s">
        <v>23</v>
      </c>
      <c r="AH6" s="241"/>
      <c r="AI6" s="241"/>
      <c r="AJ6" s="6" t="s">
        <v>24</v>
      </c>
      <c r="AK6" s="241"/>
      <c r="AL6" s="241"/>
      <c r="AM6" s="6" t="s">
        <v>25</v>
      </c>
      <c r="BC6" s="28"/>
      <c r="BD6" s="28"/>
      <c r="BE6" s="28"/>
      <c r="BF6" s="28"/>
      <c r="BG6" s="28"/>
      <c r="BH6" s="28"/>
      <c r="BI6" s="28"/>
      <c r="BJ6" s="28"/>
      <c r="BK6" s="28"/>
      <c r="BL6" s="28"/>
      <c r="BP6" s="10" t="s">
        <v>22</v>
      </c>
      <c r="BQ6" s="298">
        <f>AD6</f>
        <v>0</v>
      </c>
      <c r="BR6" s="298"/>
      <c r="BS6" s="298"/>
      <c r="BT6" s="6" t="s">
        <v>23</v>
      </c>
      <c r="BU6" s="298">
        <f>AH6</f>
        <v>0</v>
      </c>
      <c r="BV6" s="298"/>
      <c r="BW6" s="6" t="s">
        <v>24</v>
      </c>
      <c r="BX6" s="298">
        <f>AK6</f>
        <v>0</v>
      </c>
      <c r="BY6" s="298"/>
      <c r="BZ6" s="6" t="s">
        <v>25</v>
      </c>
    </row>
    <row r="7" spans="1:78" ht="20.100000000000001" customHeight="1">
      <c r="A7" s="110">
        <v>19.5</v>
      </c>
      <c r="D7" s="251" t="s">
        <v>26</v>
      </c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 t="s">
        <v>27</v>
      </c>
      <c r="R7" s="251"/>
      <c r="S7" s="251"/>
      <c r="T7" s="17"/>
      <c r="U7" s="17"/>
      <c r="AC7" s="10"/>
      <c r="AD7" s="15"/>
      <c r="AE7" s="15"/>
      <c r="AF7" s="16"/>
      <c r="AG7" s="15"/>
      <c r="AH7" s="15"/>
      <c r="AI7" s="15"/>
      <c r="AJ7" s="16"/>
      <c r="AK7" s="15"/>
      <c r="AL7" s="15"/>
      <c r="AM7" s="16"/>
      <c r="AQ7" s="251" t="s">
        <v>26</v>
      </c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 t="s">
        <v>27</v>
      </c>
      <c r="BE7" s="251"/>
      <c r="BF7" s="251"/>
      <c r="BG7" s="17"/>
      <c r="BH7" s="17"/>
      <c r="BP7" s="10"/>
      <c r="BQ7" s="15"/>
      <c r="BR7" s="15"/>
      <c r="BS7" s="16"/>
      <c r="BT7" s="15"/>
      <c r="BU7" s="15"/>
      <c r="BV7" s="15"/>
      <c r="BW7" s="16"/>
      <c r="BX7" s="15"/>
      <c r="BY7" s="15"/>
      <c r="BZ7" s="16"/>
    </row>
    <row r="8" spans="1:78" ht="20.100000000000001" customHeight="1">
      <c r="A8" s="110">
        <v>19.5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1"/>
      <c r="R8" s="251"/>
      <c r="S8" s="251"/>
      <c r="T8" s="17"/>
      <c r="U8" s="17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1"/>
      <c r="BE8" s="251"/>
      <c r="BF8" s="251"/>
      <c r="BG8" s="17"/>
      <c r="BH8" s="17"/>
    </row>
    <row r="9" spans="1:78" ht="21" customHeight="1">
      <c r="A9" s="110">
        <v>21.75</v>
      </c>
      <c r="D9" s="53"/>
      <c r="E9" s="53"/>
      <c r="F9" s="53"/>
      <c r="G9" s="53"/>
      <c r="H9" s="53"/>
      <c r="I9" s="47"/>
      <c r="J9" s="47"/>
      <c r="K9" s="47"/>
      <c r="L9" s="47"/>
      <c r="M9" s="47"/>
      <c r="N9" s="47"/>
      <c r="O9" s="47"/>
      <c r="P9" s="47"/>
      <c r="Q9" s="8"/>
      <c r="R9" s="8"/>
      <c r="S9" s="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Q9" s="53"/>
      <c r="AR9" s="53"/>
      <c r="AS9" s="53"/>
      <c r="AT9" s="53"/>
      <c r="AU9" s="53"/>
      <c r="AV9" s="47"/>
      <c r="AW9" s="47"/>
      <c r="AX9" s="47"/>
      <c r="AY9" s="47"/>
      <c r="AZ9" s="47"/>
      <c r="BA9" s="47"/>
      <c r="BB9" s="47"/>
      <c r="BC9" s="47"/>
      <c r="BD9" s="8"/>
      <c r="BE9" s="8"/>
      <c r="BF9" s="8"/>
    </row>
    <row r="10" spans="1:78" ht="25.95" customHeight="1" thickBot="1">
      <c r="A10" s="110">
        <v>25.5</v>
      </c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U10" s="253" t="s">
        <v>28</v>
      </c>
      <c r="V10" s="254"/>
      <c r="W10" s="254"/>
      <c r="X10" s="255"/>
      <c r="Y10" s="245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7"/>
      <c r="AN10" s="54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H10" s="253" t="s">
        <v>28</v>
      </c>
      <c r="BI10" s="254"/>
      <c r="BJ10" s="254"/>
      <c r="BK10" s="255"/>
      <c r="BL10" s="299">
        <f>Y10</f>
        <v>0</v>
      </c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1"/>
    </row>
    <row r="11" spans="1:78" ht="24.9" customHeight="1" thickTop="1">
      <c r="A11" s="110">
        <v>24.75</v>
      </c>
      <c r="D11" s="257" t="s">
        <v>29</v>
      </c>
      <c r="E11" s="258"/>
      <c r="F11" s="258"/>
      <c r="G11" s="258"/>
      <c r="H11" s="258"/>
      <c r="I11" s="259"/>
      <c r="J11" s="263" t="str">
        <f>IF(Y33=0,"",Y33)</f>
        <v/>
      </c>
      <c r="K11" s="264"/>
      <c r="L11" s="264"/>
      <c r="M11" s="264"/>
      <c r="N11" s="264"/>
      <c r="O11" s="264"/>
      <c r="P11" s="264"/>
      <c r="Q11" s="264"/>
      <c r="R11" s="264"/>
      <c r="S11" s="265"/>
      <c r="U11" s="242" t="s">
        <v>30</v>
      </c>
      <c r="V11" s="243"/>
      <c r="W11" s="243"/>
      <c r="X11" s="244"/>
      <c r="Y11" s="248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50"/>
      <c r="AN11" s="55"/>
      <c r="AQ11" s="257" t="s">
        <v>31</v>
      </c>
      <c r="AR11" s="258"/>
      <c r="AS11" s="258"/>
      <c r="AT11" s="258"/>
      <c r="AU11" s="258"/>
      <c r="AV11" s="259"/>
      <c r="AW11" s="263" t="str">
        <f>J11</f>
        <v/>
      </c>
      <c r="AX11" s="264"/>
      <c r="AY11" s="264"/>
      <c r="AZ11" s="264"/>
      <c r="BA11" s="264"/>
      <c r="BB11" s="264"/>
      <c r="BC11" s="264"/>
      <c r="BD11" s="264"/>
      <c r="BE11" s="264"/>
      <c r="BF11" s="265"/>
      <c r="BH11" s="242" t="s">
        <v>30</v>
      </c>
      <c r="BI11" s="243"/>
      <c r="BJ11" s="243"/>
      <c r="BK11" s="244"/>
      <c r="BL11" s="292">
        <f>Y11</f>
        <v>0</v>
      </c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4"/>
    </row>
    <row r="12" spans="1:78" ht="21.9" customHeight="1" thickBot="1">
      <c r="A12" s="110">
        <v>21.75</v>
      </c>
      <c r="D12" s="260"/>
      <c r="E12" s="261"/>
      <c r="F12" s="261"/>
      <c r="G12" s="261"/>
      <c r="H12" s="261"/>
      <c r="I12" s="262"/>
      <c r="J12" s="266"/>
      <c r="K12" s="267"/>
      <c r="L12" s="267"/>
      <c r="M12" s="267"/>
      <c r="N12" s="267"/>
      <c r="O12" s="267"/>
      <c r="P12" s="267"/>
      <c r="Q12" s="267"/>
      <c r="R12" s="267"/>
      <c r="S12" s="268"/>
      <c r="U12" s="242" t="s">
        <v>32</v>
      </c>
      <c r="V12" s="243"/>
      <c r="W12" s="243"/>
      <c r="X12" s="244"/>
      <c r="Y12" s="248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L12" s="4"/>
      <c r="AM12" s="13"/>
      <c r="AN12" s="4"/>
      <c r="AQ12" s="260"/>
      <c r="AR12" s="261"/>
      <c r="AS12" s="261"/>
      <c r="AT12" s="261"/>
      <c r="AU12" s="261"/>
      <c r="AV12" s="262"/>
      <c r="AW12" s="266"/>
      <c r="AX12" s="267"/>
      <c r="AY12" s="267"/>
      <c r="AZ12" s="267"/>
      <c r="BA12" s="267"/>
      <c r="BB12" s="267"/>
      <c r="BC12" s="267"/>
      <c r="BD12" s="267"/>
      <c r="BE12" s="267"/>
      <c r="BF12" s="268"/>
      <c r="BH12" s="242" t="s">
        <v>32</v>
      </c>
      <c r="BI12" s="243"/>
      <c r="BJ12" s="243"/>
      <c r="BK12" s="244"/>
      <c r="BL12" s="292">
        <f>Y12</f>
        <v>0</v>
      </c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Y12" s="14" t="s">
        <v>33</v>
      </c>
      <c r="BZ12" s="13"/>
    </row>
    <row r="13" spans="1:78" ht="21" customHeight="1" thickTop="1">
      <c r="A13" s="110">
        <v>21.75</v>
      </c>
      <c r="P13" s="237" t="s">
        <v>34</v>
      </c>
      <c r="Q13" s="237"/>
      <c r="R13" s="237"/>
      <c r="S13" s="237"/>
      <c r="T13" s="48"/>
      <c r="U13" s="271" t="s">
        <v>35</v>
      </c>
      <c r="V13" s="272"/>
      <c r="W13" s="272"/>
      <c r="X13" s="273"/>
      <c r="Y13" s="56"/>
      <c r="Z13" s="236"/>
      <c r="AA13" s="236"/>
      <c r="AB13" s="236"/>
      <c r="AC13" s="57" t="s">
        <v>36</v>
      </c>
      <c r="AD13" s="236"/>
      <c r="AE13" s="236"/>
      <c r="AF13" s="236"/>
      <c r="AG13" s="57" t="s">
        <v>36</v>
      </c>
      <c r="AH13" s="236"/>
      <c r="AI13" s="236"/>
      <c r="AJ13" s="236"/>
      <c r="AK13" s="236"/>
      <c r="AL13" s="57"/>
      <c r="AM13" s="58"/>
      <c r="AN13" s="59"/>
      <c r="BC13" s="237" t="s">
        <v>34</v>
      </c>
      <c r="BD13" s="237"/>
      <c r="BE13" s="237"/>
      <c r="BF13" s="237"/>
      <c r="BG13" s="48"/>
      <c r="BH13" s="271" t="s">
        <v>35</v>
      </c>
      <c r="BI13" s="272"/>
      <c r="BJ13" s="272"/>
      <c r="BK13" s="273"/>
      <c r="BL13" s="60"/>
      <c r="BM13" s="295">
        <f>Z13</f>
        <v>0</v>
      </c>
      <c r="BN13" s="295"/>
      <c r="BO13" s="295"/>
      <c r="BP13" s="106" t="s">
        <v>36</v>
      </c>
      <c r="BQ13" s="295">
        <f>AD13</f>
        <v>0</v>
      </c>
      <c r="BR13" s="295"/>
      <c r="BS13" s="295"/>
      <c r="BT13" s="106" t="s">
        <v>36</v>
      </c>
      <c r="BU13" s="295">
        <f>AH13</f>
        <v>0</v>
      </c>
      <c r="BV13" s="295"/>
      <c r="BW13" s="295"/>
      <c r="BX13" s="295"/>
      <c r="BY13" s="57"/>
      <c r="BZ13" s="58"/>
    </row>
    <row r="14" spans="1:78" ht="18" customHeight="1">
      <c r="A14" s="110">
        <v>18</v>
      </c>
      <c r="T14" s="49"/>
      <c r="U14" s="228"/>
      <c r="V14" s="228"/>
      <c r="W14" s="228"/>
      <c r="X14" s="30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BG14" s="49"/>
      <c r="BH14" s="228"/>
      <c r="BI14" s="228"/>
      <c r="BJ14" s="228"/>
      <c r="BK14" s="30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ht="9.9" customHeight="1">
      <c r="A15" s="110">
        <v>9.75</v>
      </c>
      <c r="D15" s="6"/>
      <c r="V15" s="6"/>
      <c r="AQ15" s="6"/>
      <c r="BI15" s="6"/>
    </row>
    <row r="16" spans="1:78" s="10" customFormat="1" ht="24.9" customHeight="1">
      <c r="A16" s="110">
        <v>24.75</v>
      </c>
      <c r="D16" s="229" t="s">
        <v>37</v>
      </c>
      <c r="E16" s="230"/>
      <c r="F16" s="230"/>
      <c r="G16" s="230"/>
      <c r="H16" s="230"/>
      <c r="I16" s="230"/>
      <c r="J16" s="231"/>
      <c r="K16" s="231"/>
      <c r="L16" s="232" t="s">
        <v>38</v>
      </c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4"/>
      <c r="Y16" s="235" t="s">
        <v>39</v>
      </c>
      <c r="Z16" s="235"/>
      <c r="AA16" s="235"/>
      <c r="AB16" s="235"/>
      <c r="AC16" s="235"/>
      <c r="AD16" s="235"/>
      <c r="AE16" s="235"/>
      <c r="AF16" s="235"/>
      <c r="AG16" s="235"/>
      <c r="AH16" s="229" t="s">
        <v>40</v>
      </c>
      <c r="AI16" s="269"/>
      <c r="AJ16" s="230"/>
      <c r="AK16" s="230"/>
      <c r="AL16" s="230"/>
      <c r="AM16" s="270"/>
      <c r="AN16" s="25"/>
      <c r="AQ16" s="229" t="s">
        <v>37</v>
      </c>
      <c r="AR16" s="230"/>
      <c r="AS16" s="230"/>
      <c r="AT16" s="230"/>
      <c r="AU16" s="230"/>
      <c r="AV16" s="230"/>
      <c r="AW16" s="231"/>
      <c r="AX16" s="231"/>
      <c r="AY16" s="235" t="s">
        <v>38</v>
      </c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 t="s">
        <v>39</v>
      </c>
      <c r="BM16" s="235"/>
      <c r="BN16" s="235"/>
      <c r="BO16" s="235"/>
      <c r="BP16" s="235"/>
      <c r="BQ16" s="235"/>
      <c r="BR16" s="235"/>
      <c r="BS16" s="235"/>
      <c r="BT16" s="235"/>
      <c r="BU16" s="229" t="s">
        <v>40</v>
      </c>
      <c r="BV16" s="269"/>
      <c r="BW16" s="230"/>
      <c r="BX16" s="230"/>
      <c r="BY16" s="230"/>
      <c r="BZ16" s="270"/>
    </row>
    <row r="17" spans="1:78" s="10" customFormat="1" ht="24.9" customHeight="1">
      <c r="A17" s="110">
        <v>24.75</v>
      </c>
      <c r="D17" s="117" t="str">
        <f>'明細書1(入力)'!$I$12&amp;""</f>
        <v/>
      </c>
      <c r="E17" s="120" t="s">
        <v>41</v>
      </c>
      <c r="F17" s="223" t="str">
        <f>'明細書1(入力)'!$L$12&amp;""</f>
        <v/>
      </c>
      <c r="G17" s="223"/>
      <c r="H17" s="120" t="s">
        <v>41</v>
      </c>
      <c r="I17" s="118" t="str">
        <f>'明細書1(入力)'!$Q$12&amp;""</f>
        <v/>
      </c>
      <c r="J17" s="120" t="s">
        <v>41</v>
      </c>
      <c r="K17" s="119" t="str">
        <f>'明細書1(入力)'!$T$12&amp;""</f>
        <v/>
      </c>
      <c r="L17" s="224" t="str">
        <f>'明細書1(入力)'!$I$15&amp;""</f>
        <v/>
      </c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6"/>
      <c r="Y17" s="227" t="str">
        <f>IF('明細書1(入力)'!$AE$46=0,"",'明細書1(入力)'!$AE$46)</f>
        <v/>
      </c>
      <c r="Z17" s="227"/>
      <c r="AA17" s="227"/>
      <c r="AB17" s="227"/>
      <c r="AC17" s="227"/>
      <c r="AD17" s="227"/>
      <c r="AE17" s="227"/>
      <c r="AF17" s="227"/>
      <c r="AG17" s="227"/>
      <c r="AH17" s="274"/>
      <c r="AI17" s="275"/>
      <c r="AJ17" s="275"/>
      <c r="AK17" s="275"/>
      <c r="AL17" s="275"/>
      <c r="AM17" s="276"/>
      <c r="AN17" s="50"/>
      <c r="AQ17" s="128" t="str">
        <f>IF(D17=0,"",D17)</f>
        <v/>
      </c>
      <c r="AR17" s="129" t="s">
        <v>36</v>
      </c>
      <c r="AS17" s="302" t="str">
        <f>IF(F17=0,"",F17)</f>
        <v/>
      </c>
      <c r="AT17" s="302"/>
      <c r="AU17" s="129" t="s">
        <v>36</v>
      </c>
      <c r="AV17" s="129" t="str">
        <f t="shared" ref="AV17:AV32" si="0">IF(I17=0,"",I17)</f>
        <v/>
      </c>
      <c r="AW17" s="129" t="s">
        <v>36</v>
      </c>
      <c r="AX17" s="130" t="str">
        <f t="shared" ref="AX17:AX32" si="1">IF(K17=0,"",K17)</f>
        <v/>
      </c>
      <c r="AY17" s="303" t="str">
        <f t="shared" ref="AY17:AY32" si="2">IF(L17=0,"",L17)</f>
        <v/>
      </c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5"/>
      <c r="BL17" s="306" t="str">
        <f>IF(Y17=0,"",Y17)</f>
        <v/>
      </c>
      <c r="BM17" s="306"/>
      <c r="BN17" s="306"/>
      <c r="BO17" s="306"/>
      <c r="BP17" s="306"/>
      <c r="BQ17" s="306"/>
      <c r="BR17" s="306"/>
      <c r="BS17" s="306"/>
      <c r="BT17" s="306"/>
      <c r="BU17" s="307" t="str">
        <f>IF(AH17=0,"",AH17)</f>
        <v/>
      </c>
      <c r="BV17" s="308"/>
      <c r="BW17" s="308"/>
      <c r="BX17" s="308"/>
      <c r="BY17" s="308"/>
      <c r="BZ17" s="309"/>
    </row>
    <row r="18" spans="1:78" ht="24.9" customHeight="1">
      <c r="A18" s="110">
        <v>24.75</v>
      </c>
      <c r="D18" s="117" t="str">
        <f>'明細書2(入力)'!$I$12&amp;""</f>
        <v/>
      </c>
      <c r="E18" s="118" t="s">
        <v>36</v>
      </c>
      <c r="F18" s="223" t="str">
        <f>'明細書2(入力)'!$L$12&amp;""</f>
        <v/>
      </c>
      <c r="G18" s="223"/>
      <c r="H18" s="118" t="s">
        <v>36</v>
      </c>
      <c r="I18" s="118" t="str">
        <f>'明細書2(入力)'!$Q$12&amp;""</f>
        <v/>
      </c>
      <c r="J18" s="118" t="s">
        <v>36</v>
      </c>
      <c r="K18" s="119" t="str">
        <f>'明細書2(入力)'!$T$12&amp;""</f>
        <v/>
      </c>
      <c r="L18" s="224" t="str">
        <f>'明細書2(入力)'!$I$15&amp;""</f>
        <v/>
      </c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6"/>
      <c r="Y18" s="227" t="str">
        <f>IF('明細書2(入力)'!$AE$46=0,"",'明細書2(入力)'!$AE$46)</f>
        <v/>
      </c>
      <c r="Z18" s="227"/>
      <c r="AA18" s="227"/>
      <c r="AB18" s="227"/>
      <c r="AC18" s="227"/>
      <c r="AD18" s="227"/>
      <c r="AE18" s="227"/>
      <c r="AF18" s="227"/>
      <c r="AG18" s="227"/>
      <c r="AH18" s="283"/>
      <c r="AI18" s="284"/>
      <c r="AJ18" s="284"/>
      <c r="AK18" s="284"/>
      <c r="AL18" s="284"/>
      <c r="AM18" s="285"/>
      <c r="AN18" s="26"/>
      <c r="AQ18" s="131" t="str">
        <f t="shared" ref="AQ18:AQ32" si="3">IF(D18=0,"",D18)</f>
        <v/>
      </c>
      <c r="AR18" s="118" t="s">
        <v>36</v>
      </c>
      <c r="AS18" s="223" t="str">
        <f t="shared" ref="AS18:AS32" si="4">IF(F18=0,"",F18)</f>
        <v/>
      </c>
      <c r="AT18" s="223"/>
      <c r="AU18" s="118" t="s">
        <v>36</v>
      </c>
      <c r="AV18" s="132" t="str">
        <f t="shared" si="0"/>
        <v/>
      </c>
      <c r="AW18" s="118" t="s">
        <v>36</v>
      </c>
      <c r="AX18" s="119" t="str">
        <f t="shared" si="1"/>
        <v/>
      </c>
      <c r="AY18" s="310" t="str">
        <f t="shared" si="2"/>
        <v/>
      </c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2"/>
      <c r="BL18" s="227" t="str">
        <f t="shared" ref="BL18:BL32" si="5">IF(Y18=0,"",Y18)</f>
        <v/>
      </c>
      <c r="BM18" s="227"/>
      <c r="BN18" s="227"/>
      <c r="BO18" s="227"/>
      <c r="BP18" s="227"/>
      <c r="BQ18" s="227"/>
      <c r="BR18" s="227"/>
      <c r="BS18" s="227"/>
      <c r="BT18" s="227"/>
      <c r="BU18" s="313" t="str">
        <f t="shared" ref="BU18:BU32" si="6">IF(AH18=0,"",AH18)</f>
        <v/>
      </c>
      <c r="BV18" s="314"/>
      <c r="BW18" s="314"/>
      <c r="BX18" s="314"/>
      <c r="BY18" s="314"/>
      <c r="BZ18" s="315"/>
    </row>
    <row r="19" spans="1:78" ht="24.9" customHeight="1">
      <c r="A19" s="110">
        <v>24.75</v>
      </c>
      <c r="D19" s="117" t="str">
        <f>'明細書3(入力)'!$I$12&amp;""</f>
        <v/>
      </c>
      <c r="E19" s="118" t="s">
        <v>36</v>
      </c>
      <c r="F19" s="223" t="str">
        <f>'明細書3(入力)'!$L$12&amp;""</f>
        <v/>
      </c>
      <c r="G19" s="223"/>
      <c r="H19" s="118" t="s">
        <v>36</v>
      </c>
      <c r="I19" s="118" t="str">
        <f>'明細書3(入力)'!$Q$12&amp;""</f>
        <v/>
      </c>
      <c r="J19" s="118" t="s">
        <v>36</v>
      </c>
      <c r="K19" s="119" t="str">
        <f>'明細書3(入力)'!$T$12&amp;""</f>
        <v/>
      </c>
      <c r="L19" s="224" t="str">
        <f>'明細書3(入力)'!$I$15&amp;""</f>
        <v/>
      </c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6"/>
      <c r="Y19" s="227" t="str">
        <f>IF('明細書3(入力)'!$AE$46=0,"",'明細書3(入力)'!$AE$46)</f>
        <v/>
      </c>
      <c r="Z19" s="227"/>
      <c r="AA19" s="227"/>
      <c r="AB19" s="227"/>
      <c r="AC19" s="227"/>
      <c r="AD19" s="227"/>
      <c r="AE19" s="227"/>
      <c r="AF19" s="227"/>
      <c r="AG19" s="227"/>
      <c r="AH19" s="283"/>
      <c r="AI19" s="284"/>
      <c r="AJ19" s="284"/>
      <c r="AK19" s="284"/>
      <c r="AL19" s="284"/>
      <c r="AM19" s="285"/>
      <c r="AN19" s="26"/>
      <c r="AQ19" s="131" t="str">
        <f t="shared" si="3"/>
        <v/>
      </c>
      <c r="AR19" s="118" t="s">
        <v>36</v>
      </c>
      <c r="AS19" s="223" t="str">
        <f t="shared" si="4"/>
        <v/>
      </c>
      <c r="AT19" s="223"/>
      <c r="AU19" s="118" t="s">
        <v>36</v>
      </c>
      <c r="AV19" s="132" t="str">
        <f t="shared" si="0"/>
        <v/>
      </c>
      <c r="AW19" s="118" t="s">
        <v>36</v>
      </c>
      <c r="AX19" s="119" t="str">
        <f t="shared" si="1"/>
        <v/>
      </c>
      <c r="AY19" s="310" t="str">
        <f t="shared" si="2"/>
        <v/>
      </c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2"/>
      <c r="BL19" s="227" t="str">
        <f t="shared" si="5"/>
        <v/>
      </c>
      <c r="BM19" s="227"/>
      <c r="BN19" s="227"/>
      <c r="BO19" s="227"/>
      <c r="BP19" s="227"/>
      <c r="BQ19" s="227"/>
      <c r="BR19" s="227"/>
      <c r="BS19" s="227"/>
      <c r="BT19" s="227"/>
      <c r="BU19" s="313" t="str">
        <f t="shared" si="6"/>
        <v/>
      </c>
      <c r="BV19" s="314"/>
      <c r="BW19" s="314"/>
      <c r="BX19" s="314"/>
      <c r="BY19" s="314"/>
      <c r="BZ19" s="315"/>
    </row>
    <row r="20" spans="1:78" ht="24.9" customHeight="1">
      <c r="A20" s="110">
        <v>24.75</v>
      </c>
      <c r="D20" s="117" t="str">
        <f>'明細書4(入力)'!$I$12&amp;""</f>
        <v/>
      </c>
      <c r="E20" s="118" t="s">
        <v>36</v>
      </c>
      <c r="F20" s="223" t="str">
        <f>'明細書4(入力)'!$L$12&amp;""</f>
        <v/>
      </c>
      <c r="G20" s="223"/>
      <c r="H20" s="118" t="s">
        <v>36</v>
      </c>
      <c r="I20" s="118" t="str">
        <f>'明細書4(入力)'!$Q$12&amp;""</f>
        <v/>
      </c>
      <c r="J20" s="118" t="s">
        <v>36</v>
      </c>
      <c r="K20" s="119" t="str">
        <f>'明細書4(入力)'!$T$12&amp;""</f>
        <v/>
      </c>
      <c r="L20" s="224" t="str">
        <f>'明細書4(入力)'!$I$15&amp;""</f>
        <v/>
      </c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6"/>
      <c r="Y20" s="227" t="str">
        <f>IF('明細書4(入力)'!$AE$46=0,"",'明細書4(入力)'!$AE$46)</f>
        <v/>
      </c>
      <c r="Z20" s="227"/>
      <c r="AA20" s="227"/>
      <c r="AB20" s="227"/>
      <c r="AC20" s="227"/>
      <c r="AD20" s="227"/>
      <c r="AE20" s="227"/>
      <c r="AF20" s="227"/>
      <c r="AG20" s="227"/>
      <c r="AH20" s="283"/>
      <c r="AI20" s="284"/>
      <c r="AJ20" s="284"/>
      <c r="AK20" s="284"/>
      <c r="AL20" s="284"/>
      <c r="AM20" s="285"/>
      <c r="AN20" s="26"/>
      <c r="AQ20" s="131" t="str">
        <f t="shared" si="3"/>
        <v/>
      </c>
      <c r="AR20" s="118" t="s">
        <v>36</v>
      </c>
      <c r="AS20" s="223" t="str">
        <f t="shared" si="4"/>
        <v/>
      </c>
      <c r="AT20" s="223"/>
      <c r="AU20" s="118" t="s">
        <v>36</v>
      </c>
      <c r="AV20" s="132" t="str">
        <f t="shared" si="0"/>
        <v/>
      </c>
      <c r="AW20" s="118" t="s">
        <v>36</v>
      </c>
      <c r="AX20" s="119" t="str">
        <f t="shared" si="1"/>
        <v/>
      </c>
      <c r="AY20" s="310" t="str">
        <f t="shared" si="2"/>
        <v/>
      </c>
      <c r="AZ20" s="311"/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2"/>
      <c r="BL20" s="227" t="str">
        <f t="shared" si="5"/>
        <v/>
      </c>
      <c r="BM20" s="227"/>
      <c r="BN20" s="227"/>
      <c r="BO20" s="227"/>
      <c r="BP20" s="227"/>
      <c r="BQ20" s="227"/>
      <c r="BR20" s="227"/>
      <c r="BS20" s="227"/>
      <c r="BT20" s="227"/>
      <c r="BU20" s="313" t="str">
        <f t="shared" si="6"/>
        <v/>
      </c>
      <c r="BV20" s="314"/>
      <c r="BW20" s="314"/>
      <c r="BX20" s="314"/>
      <c r="BY20" s="314"/>
      <c r="BZ20" s="315"/>
    </row>
    <row r="21" spans="1:78" ht="24.9" customHeight="1">
      <c r="A21" s="110">
        <v>24.75</v>
      </c>
      <c r="D21" s="117" t="str">
        <f>'明細書5(入力)'!$I$12&amp;""</f>
        <v/>
      </c>
      <c r="E21" s="118" t="s">
        <v>36</v>
      </c>
      <c r="F21" s="223" t="str">
        <f>'明細書5(入力)'!$L$12&amp;""</f>
        <v/>
      </c>
      <c r="G21" s="223"/>
      <c r="H21" s="118" t="s">
        <v>36</v>
      </c>
      <c r="I21" s="118" t="str">
        <f>'明細書5(入力)'!$Q$12&amp;""</f>
        <v/>
      </c>
      <c r="J21" s="118" t="s">
        <v>36</v>
      </c>
      <c r="K21" s="119" t="str">
        <f>'明細書5(入力)'!$T$12&amp;""</f>
        <v/>
      </c>
      <c r="L21" s="224" t="str">
        <f>'明細書5(入力)'!$I$15&amp;""</f>
        <v/>
      </c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6"/>
      <c r="Y21" s="227" t="str">
        <f>IF('明細書5(入力)'!$AE$46=0,"",'明細書5(入力)'!$AE$46)</f>
        <v/>
      </c>
      <c r="Z21" s="227"/>
      <c r="AA21" s="227"/>
      <c r="AB21" s="227"/>
      <c r="AC21" s="227"/>
      <c r="AD21" s="227"/>
      <c r="AE21" s="227"/>
      <c r="AF21" s="227"/>
      <c r="AG21" s="227"/>
      <c r="AH21" s="283"/>
      <c r="AI21" s="284"/>
      <c r="AJ21" s="284"/>
      <c r="AK21" s="284"/>
      <c r="AL21" s="284"/>
      <c r="AM21" s="285"/>
      <c r="AN21" s="26"/>
      <c r="AQ21" s="131" t="str">
        <f t="shared" si="3"/>
        <v/>
      </c>
      <c r="AR21" s="118" t="s">
        <v>36</v>
      </c>
      <c r="AS21" s="223" t="str">
        <f t="shared" si="4"/>
        <v/>
      </c>
      <c r="AT21" s="223"/>
      <c r="AU21" s="118" t="s">
        <v>36</v>
      </c>
      <c r="AV21" s="132" t="str">
        <f t="shared" si="0"/>
        <v/>
      </c>
      <c r="AW21" s="118" t="s">
        <v>36</v>
      </c>
      <c r="AX21" s="119" t="str">
        <f t="shared" si="1"/>
        <v/>
      </c>
      <c r="AY21" s="310" t="str">
        <f t="shared" si="2"/>
        <v/>
      </c>
      <c r="AZ21" s="311"/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2"/>
      <c r="BL21" s="227" t="str">
        <f t="shared" si="5"/>
        <v/>
      </c>
      <c r="BM21" s="227"/>
      <c r="BN21" s="227"/>
      <c r="BO21" s="227"/>
      <c r="BP21" s="227"/>
      <c r="BQ21" s="227"/>
      <c r="BR21" s="227"/>
      <c r="BS21" s="227"/>
      <c r="BT21" s="227"/>
      <c r="BU21" s="313" t="str">
        <f t="shared" si="6"/>
        <v/>
      </c>
      <c r="BV21" s="314"/>
      <c r="BW21" s="314"/>
      <c r="BX21" s="314"/>
      <c r="BY21" s="314"/>
      <c r="BZ21" s="315"/>
    </row>
    <row r="22" spans="1:78" ht="24.9" customHeight="1">
      <c r="A22" s="110">
        <v>24.75</v>
      </c>
      <c r="D22" s="117" t="str">
        <f>'明細書6(入力)'!$I$12&amp;""</f>
        <v/>
      </c>
      <c r="E22" s="118" t="s">
        <v>36</v>
      </c>
      <c r="F22" s="223" t="str">
        <f>'明細書6(入力)'!$L$12&amp;""</f>
        <v/>
      </c>
      <c r="G22" s="223"/>
      <c r="H22" s="118" t="s">
        <v>36</v>
      </c>
      <c r="I22" s="118" t="str">
        <f>'明細書6(入力)'!$Q$12&amp;""</f>
        <v/>
      </c>
      <c r="J22" s="118" t="s">
        <v>36</v>
      </c>
      <c r="K22" s="119" t="str">
        <f>'明細書6(入力)'!$T$12&amp;""</f>
        <v/>
      </c>
      <c r="L22" s="224" t="str">
        <f>'明細書6(入力)'!$I$15&amp;""</f>
        <v/>
      </c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6"/>
      <c r="Y22" s="227" t="str">
        <f>IF('明細書6(入力)'!$AE$46=0,"",'明細書6(入力)'!$AE$46)</f>
        <v/>
      </c>
      <c r="Z22" s="227"/>
      <c r="AA22" s="227"/>
      <c r="AB22" s="227"/>
      <c r="AC22" s="227"/>
      <c r="AD22" s="227"/>
      <c r="AE22" s="227"/>
      <c r="AF22" s="227"/>
      <c r="AG22" s="227"/>
      <c r="AH22" s="283"/>
      <c r="AI22" s="284"/>
      <c r="AJ22" s="284"/>
      <c r="AK22" s="284"/>
      <c r="AL22" s="284"/>
      <c r="AM22" s="285"/>
      <c r="AN22" s="26"/>
      <c r="AQ22" s="131" t="str">
        <f t="shared" si="3"/>
        <v/>
      </c>
      <c r="AR22" s="118" t="s">
        <v>36</v>
      </c>
      <c r="AS22" s="223" t="str">
        <f t="shared" si="4"/>
        <v/>
      </c>
      <c r="AT22" s="223"/>
      <c r="AU22" s="118" t="s">
        <v>36</v>
      </c>
      <c r="AV22" s="132" t="str">
        <f t="shared" si="0"/>
        <v/>
      </c>
      <c r="AW22" s="118" t="s">
        <v>36</v>
      </c>
      <c r="AX22" s="119" t="str">
        <f t="shared" si="1"/>
        <v/>
      </c>
      <c r="AY22" s="310" t="str">
        <f t="shared" si="2"/>
        <v/>
      </c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2"/>
      <c r="BL22" s="227" t="str">
        <f t="shared" si="5"/>
        <v/>
      </c>
      <c r="BM22" s="227"/>
      <c r="BN22" s="227"/>
      <c r="BO22" s="227"/>
      <c r="BP22" s="227"/>
      <c r="BQ22" s="227"/>
      <c r="BR22" s="227"/>
      <c r="BS22" s="227"/>
      <c r="BT22" s="227"/>
      <c r="BU22" s="313" t="str">
        <f t="shared" si="6"/>
        <v/>
      </c>
      <c r="BV22" s="314"/>
      <c r="BW22" s="314"/>
      <c r="BX22" s="314"/>
      <c r="BY22" s="314"/>
      <c r="BZ22" s="315"/>
    </row>
    <row r="23" spans="1:78" ht="24.9" customHeight="1">
      <c r="A23" s="110">
        <v>24.75</v>
      </c>
      <c r="D23" s="117" t="str">
        <f>'明細書7(入力)'!$I$12&amp;""</f>
        <v/>
      </c>
      <c r="E23" s="118" t="s">
        <v>36</v>
      </c>
      <c r="F23" s="223" t="str">
        <f>'明細書7(入力)'!$L$12&amp;""</f>
        <v/>
      </c>
      <c r="G23" s="223"/>
      <c r="H23" s="118" t="s">
        <v>36</v>
      </c>
      <c r="I23" s="118" t="str">
        <f>'明細書7(入力)'!$Q$12&amp;""</f>
        <v/>
      </c>
      <c r="J23" s="118" t="s">
        <v>36</v>
      </c>
      <c r="K23" s="119" t="str">
        <f>'明細書7(入力)'!$T$12&amp;""</f>
        <v/>
      </c>
      <c r="L23" s="224" t="str">
        <f>'明細書7(入力)'!$I$15&amp;""</f>
        <v/>
      </c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6"/>
      <c r="Y23" s="227" t="str">
        <f>IF('明細書7(入力)'!$AE$46=0,"",'明細書7(入力)'!$AE$46)</f>
        <v/>
      </c>
      <c r="Z23" s="227"/>
      <c r="AA23" s="227"/>
      <c r="AB23" s="227"/>
      <c r="AC23" s="227"/>
      <c r="AD23" s="227"/>
      <c r="AE23" s="227"/>
      <c r="AF23" s="227"/>
      <c r="AG23" s="227"/>
      <c r="AH23" s="283"/>
      <c r="AI23" s="284"/>
      <c r="AJ23" s="284"/>
      <c r="AK23" s="284"/>
      <c r="AL23" s="284"/>
      <c r="AM23" s="285"/>
      <c r="AN23" s="26"/>
      <c r="AQ23" s="131" t="str">
        <f t="shared" si="3"/>
        <v/>
      </c>
      <c r="AR23" s="118" t="s">
        <v>36</v>
      </c>
      <c r="AS23" s="223" t="str">
        <f>IF(F23=0,"",F23)</f>
        <v/>
      </c>
      <c r="AT23" s="223"/>
      <c r="AU23" s="118" t="s">
        <v>36</v>
      </c>
      <c r="AV23" s="132" t="str">
        <f t="shared" si="0"/>
        <v/>
      </c>
      <c r="AW23" s="118" t="s">
        <v>36</v>
      </c>
      <c r="AX23" s="119" t="str">
        <f t="shared" si="1"/>
        <v/>
      </c>
      <c r="AY23" s="310" t="str">
        <f t="shared" si="2"/>
        <v/>
      </c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2"/>
      <c r="BL23" s="227" t="str">
        <f t="shared" si="5"/>
        <v/>
      </c>
      <c r="BM23" s="227"/>
      <c r="BN23" s="227"/>
      <c r="BO23" s="227"/>
      <c r="BP23" s="227"/>
      <c r="BQ23" s="227"/>
      <c r="BR23" s="227"/>
      <c r="BS23" s="227"/>
      <c r="BT23" s="227"/>
      <c r="BU23" s="313" t="str">
        <f t="shared" si="6"/>
        <v/>
      </c>
      <c r="BV23" s="314"/>
      <c r="BW23" s="314"/>
      <c r="BX23" s="314"/>
      <c r="BY23" s="314"/>
      <c r="BZ23" s="315"/>
    </row>
    <row r="24" spans="1:78" ht="24.9" customHeight="1">
      <c r="A24" s="110">
        <v>24.75</v>
      </c>
      <c r="D24" s="117" t="str">
        <f>'明細書8(入力)'!$I$12&amp;""</f>
        <v/>
      </c>
      <c r="E24" s="118" t="s">
        <v>36</v>
      </c>
      <c r="F24" s="223" t="str">
        <f>'明細書8(入力)'!$L$12&amp;""</f>
        <v/>
      </c>
      <c r="G24" s="223"/>
      <c r="H24" s="118" t="s">
        <v>36</v>
      </c>
      <c r="I24" s="118" t="str">
        <f>'明細書8(入力)'!$Q$12&amp;""</f>
        <v/>
      </c>
      <c r="J24" s="118" t="s">
        <v>36</v>
      </c>
      <c r="K24" s="119" t="str">
        <f>'明細書8(入力)'!$T$12&amp;""</f>
        <v/>
      </c>
      <c r="L24" s="224" t="str">
        <f>'明細書8(入力)'!$I$15&amp;""</f>
        <v/>
      </c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6"/>
      <c r="Y24" s="227" t="str">
        <f>IF('明細書8(入力)'!$AE$46=0,"",'明細書8(入力)'!$AE$46)</f>
        <v/>
      </c>
      <c r="Z24" s="227"/>
      <c r="AA24" s="227"/>
      <c r="AB24" s="227"/>
      <c r="AC24" s="227"/>
      <c r="AD24" s="227"/>
      <c r="AE24" s="227"/>
      <c r="AF24" s="227"/>
      <c r="AG24" s="227"/>
      <c r="AH24" s="283"/>
      <c r="AI24" s="284"/>
      <c r="AJ24" s="284"/>
      <c r="AK24" s="284"/>
      <c r="AL24" s="284"/>
      <c r="AM24" s="285"/>
      <c r="AN24" s="26"/>
      <c r="AQ24" s="131" t="str">
        <f t="shared" si="3"/>
        <v/>
      </c>
      <c r="AR24" s="118" t="s">
        <v>36</v>
      </c>
      <c r="AS24" s="223" t="str">
        <f t="shared" si="4"/>
        <v/>
      </c>
      <c r="AT24" s="223"/>
      <c r="AU24" s="118" t="s">
        <v>36</v>
      </c>
      <c r="AV24" s="132" t="str">
        <f t="shared" si="0"/>
        <v/>
      </c>
      <c r="AW24" s="118" t="s">
        <v>36</v>
      </c>
      <c r="AX24" s="119" t="str">
        <f t="shared" si="1"/>
        <v/>
      </c>
      <c r="AY24" s="310" t="str">
        <f t="shared" si="2"/>
        <v/>
      </c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2"/>
      <c r="BL24" s="227" t="str">
        <f t="shared" si="5"/>
        <v/>
      </c>
      <c r="BM24" s="227"/>
      <c r="BN24" s="227"/>
      <c r="BO24" s="227"/>
      <c r="BP24" s="227"/>
      <c r="BQ24" s="227"/>
      <c r="BR24" s="227"/>
      <c r="BS24" s="227"/>
      <c r="BT24" s="227"/>
      <c r="BU24" s="313" t="str">
        <f t="shared" si="6"/>
        <v/>
      </c>
      <c r="BV24" s="314"/>
      <c r="BW24" s="314"/>
      <c r="BX24" s="314"/>
      <c r="BY24" s="314"/>
      <c r="BZ24" s="315"/>
    </row>
    <row r="25" spans="1:78" ht="24.9" customHeight="1">
      <c r="A25" s="110">
        <v>24.75</v>
      </c>
      <c r="D25" s="117" t="str">
        <f>'明細書9(入力)'!$I$12&amp;""</f>
        <v/>
      </c>
      <c r="E25" s="118" t="s">
        <v>36</v>
      </c>
      <c r="F25" s="223" t="str">
        <f>'明細書9(入力)'!$L$12&amp;""</f>
        <v/>
      </c>
      <c r="G25" s="223"/>
      <c r="H25" s="118" t="s">
        <v>36</v>
      </c>
      <c r="I25" s="118" t="str">
        <f>'明細書9(入力)'!$Q$12&amp;""</f>
        <v/>
      </c>
      <c r="J25" s="118" t="s">
        <v>36</v>
      </c>
      <c r="K25" s="119" t="str">
        <f>'明細書9(入力)'!$T$12&amp;""</f>
        <v/>
      </c>
      <c r="L25" s="224" t="str">
        <f>'明細書9(入力)'!$I$15&amp;""</f>
        <v/>
      </c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6"/>
      <c r="Y25" s="227" t="str">
        <f>IF('明細書9(入力)'!$AE$46=0,"",'明細書9(入力)'!$AE$46)</f>
        <v/>
      </c>
      <c r="Z25" s="227"/>
      <c r="AA25" s="227"/>
      <c r="AB25" s="227"/>
      <c r="AC25" s="227"/>
      <c r="AD25" s="227"/>
      <c r="AE25" s="227"/>
      <c r="AF25" s="227"/>
      <c r="AG25" s="227"/>
      <c r="AH25" s="283"/>
      <c r="AI25" s="284"/>
      <c r="AJ25" s="284"/>
      <c r="AK25" s="284"/>
      <c r="AL25" s="284"/>
      <c r="AM25" s="285"/>
      <c r="AN25" s="26"/>
      <c r="AQ25" s="131" t="str">
        <f t="shared" si="3"/>
        <v/>
      </c>
      <c r="AR25" s="118" t="s">
        <v>36</v>
      </c>
      <c r="AS25" s="223" t="str">
        <f t="shared" si="4"/>
        <v/>
      </c>
      <c r="AT25" s="223"/>
      <c r="AU25" s="118" t="s">
        <v>36</v>
      </c>
      <c r="AV25" s="132" t="str">
        <f t="shared" si="0"/>
        <v/>
      </c>
      <c r="AW25" s="118" t="s">
        <v>36</v>
      </c>
      <c r="AX25" s="119" t="str">
        <f t="shared" si="1"/>
        <v/>
      </c>
      <c r="AY25" s="310" t="str">
        <f t="shared" si="2"/>
        <v/>
      </c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2"/>
      <c r="BL25" s="227" t="str">
        <f t="shared" si="5"/>
        <v/>
      </c>
      <c r="BM25" s="227"/>
      <c r="BN25" s="227"/>
      <c r="BO25" s="227"/>
      <c r="BP25" s="227"/>
      <c r="BQ25" s="227"/>
      <c r="BR25" s="227"/>
      <c r="BS25" s="227"/>
      <c r="BT25" s="227"/>
      <c r="BU25" s="313" t="str">
        <f t="shared" si="6"/>
        <v/>
      </c>
      <c r="BV25" s="314"/>
      <c r="BW25" s="314"/>
      <c r="BX25" s="314"/>
      <c r="BY25" s="314"/>
      <c r="BZ25" s="315"/>
    </row>
    <row r="26" spans="1:78" ht="24.9" customHeight="1">
      <c r="A26" s="110">
        <v>24.75</v>
      </c>
      <c r="D26" s="117" t="str">
        <f>'明細書10(入力)'!$I$12&amp;""</f>
        <v/>
      </c>
      <c r="E26" s="118" t="s">
        <v>36</v>
      </c>
      <c r="F26" s="223" t="str">
        <f>'明細書10(入力)'!$L$12&amp;""</f>
        <v/>
      </c>
      <c r="G26" s="223"/>
      <c r="H26" s="118" t="s">
        <v>36</v>
      </c>
      <c r="I26" s="118" t="str">
        <f>'明細書10(入力)'!$Q$12&amp;""</f>
        <v/>
      </c>
      <c r="J26" s="118" t="s">
        <v>36</v>
      </c>
      <c r="K26" s="119" t="str">
        <f>'明細書10(入力)'!$T$12&amp;""</f>
        <v/>
      </c>
      <c r="L26" s="224" t="str">
        <f>'明細書10(入力)'!$I$15&amp;""</f>
        <v/>
      </c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6"/>
      <c r="Y26" s="227" t="str">
        <f>IF('明細書10(入力)'!$AE$46=0,"",'明細書10(入力)'!$AE$46)</f>
        <v/>
      </c>
      <c r="Z26" s="227"/>
      <c r="AA26" s="227"/>
      <c r="AB26" s="227"/>
      <c r="AC26" s="227"/>
      <c r="AD26" s="227"/>
      <c r="AE26" s="227"/>
      <c r="AF26" s="227"/>
      <c r="AG26" s="227"/>
      <c r="AH26" s="283"/>
      <c r="AI26" s="284"/>
      <c r="AJ26" s="284"/>
      <c r="AK26" s="284"/>
      <c r="AL26" s="284"/>
      <c r="AM26" s="285"/>
      <c r="AN26" s="26"/>
      <c r="AQ26" s="131" t="str">
        <f t="shared" si="3"/>
        <v/>
      </c>
      <c r="AR26" s="118" t="s">
        <v>36</v>
      </c>
      <c r="AS26" s="223" t="str">
        <f t="shared" si="4"/>
        <v/>
      </c>
      <c r="AT26" s="223"/>
      <c r="AU26" s="118" t="s">
        <v>36</v>
      </c>
      <c r="AV26" s="132" t="str">
        <f t="shared" si="0"/>
        <v/>
      </c>
      <c r="AW26" s="118" t="s">
        <v>36</v>
      </c>
      <c r="AX26" s="119" t="str">
        <f t="shared" si="1"/>
        <v/>
      </c>
      <c r="AY26" s="310" t="str">
        <f t="shared" si="2"/>
        <v/>
      </c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2"/>
      <c r="BL26" s="227" t="str">
        <f t="shared" si="5"/>
        <v/>
      </c>
      <c r="BM26" s="227"/>
      <c r="BN26" s="227"/>
      <c r="BO26" s="227"/>
      <c r="BP26" s="227"/>
      <c r="BQ26" s="227"/>
      <c r="BR26" s="227"/>
      <c r="BS26" s="227"/>
      <c r="BT26" s="227"/>
      <c r="BU26" s="313" t="str">
        <f t="shared" si="6"/>
        <v/>
      </c>
      <c r="BV26" s="314"/>
      <c r="BW26" s="314"/>
      <c r="BX26" s="314"/>
      <c r="BY26" s="314"/>
      <c r="BZ26" s="315"/>
    </row>
    <row r="27" spans="1:78" ht="24.9" customHeight="1">
      <c r="A27" s="110">
        <v>24.75</v>
      </c>
      <c r="D27" s="121" t="s">
        <v>42</v>
      </c>
      <c r="E27" s="118" t="s">
        <v>36</v>
      </c>
      <c r="F27" s="286"/>
      <c r="G27" s="286"/>
      <c r="H27" s="118" t="s">
        <v>36</v>
      </c>
      <c r="I27" s="118"/>
      <c r="J27" s="118" t="s">
        <v>36</v>
      </c>
      <c r="K27" s="119"/>
      <c r="L27" s="277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9"/>
      <c r="Y27" s="280"/>
      <c r="Z27" s="281"/>
      <c r="AA27" s="281"/>
      <c r="AB27" s="281"/>
      <c r="AC27" s="281"/>
      <c r="AD27" s="281"/>
      <c r="AE27" s="281"/>
      <c r="AF27" s="281"/>
      <c r="AG27" s="282"/>
      <c r="AH27" s="283"/>
      <c r="AI27" s="284"/>
      <c r="AJ27" s="284"/>
      <c r="AK27" s="284"/>
      <c r="AL27" s="284"/>
      <c r="AM27" s="285"/>
      <c r="AN27" s="26"/>
      <c r="AQ27" s="131" t="str">
        <f t="shared" si="3"/>
        <v/>
      </c>
      <c r="AR27" s="118" t="s">
        <v>36</v>
      </c>
      <c r="AS27" s="223" t="str">
        <f t="shared" si="4"/>
        <v/>
      </c>
      <c r="AT27" s="223"/>
      <c r="AU27" s="118" t="s">
        <v>36</v>
      </c>
      <c r="AV27" s="132" t="str">
        <f t="shared" si="0"/>
        <v/>
      </c>
      <c r="AW27" s="118" t="s">
        <v>36</v>
      </c>
      <c r="AX27" s="119" t="str">
        <f t="shared" si="1"/>
        <v/>
      </c>
      <c r="AY27" s="310" t="str">
        <f t="shared" si="2"/>
        <v/>
      </c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2"/>
      <c r="BL27" s="227" t="str">
        <f t="shared" si="5"/>
        <v/>
      </c>
      <c r="BM27" s="227"/>
      <c r="BN27" s="227"/>
      <c r="BO27" s="227"/>
      <c r="BP27" s="227"/>
      <c r="BQ27" s="227"/>
      <c r="BR27" s="227"/>
      <c r="BS27" s="227"/>
      <c r="BT27" s="227"/>
      <c r="BU27" s="313" t="str">
        <f t="shared" si="6"/>
        <v/>
      </c>
      <c r="BV27" s="314"/>
      <c r="BW27" s="314"/>
      <c r="BX27" s="314"/>
      <c r="BY27" s="314"/>
      <c r="BZ27" s="315"/>
    </row>
    <row r="28" spans="1:78" ht="24.9" customHeight="1">
      <c r="A28" s="110">
        <v>24.75</v>
      </c>
      <c r="D28" s="121" t="s">
        <v>42</v>
      </c>
      <c r="E28" s="118" t="s">
        <v>36</v>
      </c>
      <c r="F28" s="286"/>
      <c r="G28" s="286"/>
      <c r="H28" s="118" t="s">
        <v>36</v>
      </c>
      <c r="I28" s="122"/>
      <c r="J28" s="118" t="s">
        <v>36</v>
      </c>
      <c r="K28" s="123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1"/>
      <c r="Z28" s="291"/>
      <c r="AA28" s="291"/>
      <c r="AB28" s="291"/>
      <c r="AC28" s="291"/>
      <c r="AD28" s="291"/>
      <c r="AE28" s="291"/>
      <c r="AF28" s="291"/>
      <c r="AG28" s="291"/>
      <c r="AH28" s="283"/>
      <c r="AI28" s="284"/>
      <c r="AJ28" s="284"/>
      <c r="AK28" s="284"/>
      <c r="AL28" s="284"/>
      <c r="AM28" s="285"/>
      <c r="AN28" s="26"/>
      <c r="AQ28" s="131" t="str">
        <f t="shared" si="3"/>
        <v/>
      </c>
      <c r="AR28" s="118" t="s">
        <v>36</v>
      </c>
      <c r="AS28" s="223" t="str">
        <f t="shared" si="4"/>
        <v/>
      </c>
      <c r="AT28" s="223"/>
      <c r="AU28" s="118" t="s">
        <v>36</v>
      </c>
      <c r="AV28" s="132" t="str">
        <f t="shared" si="0"/>
        <v/>
      </c>
      <c r="AW28" s="118" t="s">
        <v>36</v>
      </c>
      <c r="AX28" s="119" t="str">
        <f t="shared" si="1"/>
        <v/>
      </c>
      <c r="AY28" s="310" t="str">
        <f t="shared" si="2"/>
        <v/>
      </c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2"/>
      <c r="BL28" s="227" t="str">
        <f t="shared" si="5"/>
        <v/>
      </c>
      <c r="BM28" s="227"/>
      <c r="BN28" s="227"/>
      <c r="BO28" s="227"/>
      <c r="BP28" s="227"/>
      <c r="BQ28" s="227"/>
      <c r="BR28" s="227"/>
      <c r="BS28" s="227"/>
      <c r="BT28" s="227"/>
      <c r="BU28" s="313" t="str">
        <f t="shared" si="6"/>
        <v/>
      </c>
      <c r="BV28" s="314"/>
      <c r="BW28" s="314"/>
      <c r="BX28" s="314"/>
      <c r="BY28" s="314"/>
      <c r="BZ28" s="315"/>
    </row>
    <row r="29" spans="1:78" ht="24.9" customHeight="1">
      <c r="A29" s="110">
        <v>24.75</v>
      </c>
      <c r="D29" s="121" t="s">
        <v>42</v>
      </c>
      <c r="E29" s="118" t="s">
        <v>36</v>
      </c>
      <c r="F29" s="286"/>
      <c r="G29" s="286"/>
      <c r="H29" s="118" t="s">
        <v>36</v>
      </c>
      <c r="I29" s="122"/>
      <c r="J29" s="118" t="s">
        <v>36</v>
      </c>
      <c r="K29" s="123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1"/>
      <c r="Z29" s="291"/>
      <c r="AA29" s="291"/>
      <c r="AB29" s="291"/>
      <c r="AC29" s="291"/>
      <c r="AD29" s="291"/>
      <c r="AE29" s="291"/>
      <c r="AF29" s="291"/>
      <c r="AG29" s="291"/>
      <c r="AH29" s="283"/>
      <c r="AI29" s="284"/>
      <c r="AJ29" s="284"/>
      <c r="AK29" s="284"/>
      <c r="AL29" s="284"/>
      <c r="AM29" s="285"/>
      <c r="AN29" s="26"/>
      <c r="AQ29" s="131" t="str">
        <f t="shared" si="3"/>
        <v/>
      </c>
      <c r="AR29" s="118" t="s">
        <v>36</v>
      </c>
      <c r="AS29" s="223" t="str">
        <f t="shared" si="4"/>
        <v/>
      </c>
      <c r="AT29" s="223"/>
      <c r="AU29" s="118" t="s">
        <v>36</v>
      </c>
      <c r="AV29" s="132" t="str">
        <f t="shared" si="0"/>
        <v/>
      </c>
      <c r="AW29" s="118" t="s">
        <v>36</v>
      </c>
      <c r="AX29" s="119" t="str">
        <f t="shared" si="1"/>
        <v/>
      </c>
      <c r="AY29" s="310" t="str">
        <f t="shared" si="2"/>
        <v/>
      </c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2"/>
      <c r="BL29" s="227" t="str">
        <f t="shared" si="5"/>
        <v/>
      </c>
      <c r="BM29" s="227"/>
      <c r="BN29" s="227"/>
      <c r="BO29" s="227"/>
      <c r="BP29" s="227"/>
      <c r="BQ29" s="227"/>
      <c r="BR29" s="227"/>
      <c r="BS29" s="227"/>
      <c r="BT29" s="227"/>
      <c r="BU29" s="313" t="str">
        <f t="shared" si="6"/>
        <v/>
      </c>
      <c r="BV29" s="314"/>
      <c r="BW29" s="314"/>
      <c r="BX29" s="314"/>
      <c r="BY29" s="314"/>
      <c r="BZ29" s="315"/>
    </row>
    <row r="30" spans="1:78" ht="24.9" customHeight="1">
      <c r="A30" s="110">
        <v>24.75</v>
      </c>
      <c r="D30" s="124"/>
      <c r="E30" s="118" t="s">
        <v>36</v>
      </c>
      <c r="F30" s="286"/>
      <c r="G30" s="286"/>
      <c r="H30" s="118" t="s">
        <v>36</v>
      </c>
      <c r="I30" s="122"/>
      <c r="J30" s="118" t="s">
        <v>36</v>
      </c>
      <c r="K30" s="123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1"/>
      <c r="Z30" s="291"/>
      <c r="AA30" s="291"/>
      <c r="AB30" s="291"/>
      <c r="AC30" s="291"/>
      <c r="AD30" s="291"/>
      <c r="AE30" s="291"/>
      <c r="AF30" s="291"/>
      <c r="AG30" s="291"/>
      <c r="AH30" s="283"/>
      <c r="AI30" s="284"/>
      <c r="AJ30" s="284"/>
      <c r="AK30" s="284"/>
      <c r="AL30" s="284"/>
      <c r="AM30" s="285"/>
      <c r="AN30" s="26"/>
      <c r="AQ30" s="131" t="str">
        <f t="shared" si="3"/>
        <v/>
      </c>
      <c r="AR30" s="118" t="s">
        <v>36</v>
      </c>
      <c r="AS30" s="223" t="str">
        <f t="shared" si="4"/>
        <v/>
      </c>
      <c r="AT30" s="223"/>
      <c r="AU30" s="118" t="s">
        <v>36</v>
      </c>
      <c r="AV30" s="132" t="str">
        <f t="shared" si="0"/>
        <v/>
      </c>
      <c r="AW30" s="118" t="s">
        <v>36</v>
      </c>
      <c r="AX30" s="119" t="str">
        <f t="shared" si="1"/>
        <v/>
      </c>
      <c r="AY30" s="310" t="str">
        <f t="shared" si="2"/>
        <v/>
      </c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2"/>
      <c r="BL30" s="227" t="str">
        <f t="shared" si="5"/>
        <v/>
      </c>
      <c r="BM30" s="227"/>
      <c r="BN30" s="227"/>
      <c r="BO30" s="227"/>
      <c r="BP30" s="227"/>
      <c r="BQ30" s="227"/>
      <c r="BR30" s="227"/>
      <c r="BS30" s="227"/>
      <c r="BT30" s="227"/>
      <c r="BU30" s="313" t="str">
        <f t="shared" si="6"/>
        <v/>
      </c>
      <c r="BV30" s="314"/>
      <c r="BW30" s="314"/>
      <c r="BX30" s="314"/>
      <c r="BY30" s="314"/>
      <c r="BZ30" s="315"/>
    </row>
    <row r="31" spans="1:78" ht="24.9" customHeight="1">
      <c r="A31" s="110">
        <v>24.75</v>
      </c>
      <c r="D31" s="124"/>
      <c r="E31" s="118" t="s">
        <v>36</v>
      </c>
      <c r="F31" s="286"/>
      <c r="G31" s="286"/>
      <c r="H31" s="118" t="s">
        <v>36</v>
      </c>
      <c r="I31" s="122"/>
      <c r="J31" s="118" t="s">
        <v>36</v>
      </c>
      <c r="K31" s="123"/>
      <c r="L31" s="277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9"/>
      <c r="Y31" s="280"/>
      <c r="Z31" s="281"/>
      <c r="AA31" s="281"/>
      <c r="AB31" s="281"/>
      <c r="AC31" s="281"/>
      <c r="AD31" s="281"/>
      <c r="AE31" s="281"/>
      <c r="AF31" s="281"/>
      <c r="AG31" s="282"/>
      <c r="AH31" s="283"/>
      <c r="AI31" s="284"/>
      <c r="AJ31" s="284"/>
      <c r="AK31" s="284"/>
      <c r="AL31" s="284"/>
      <c r="AM31" s="285"/>
      <c r="AN31" s="26"/>
      <c r="AQ31" s="131" t="str">
        <f t="shared" si="3"/>
        <v/>
      </c>
      <c r="AR31" s="118" t="s">
        <v>36</v>
      </c>
      <c r="AS31" s="223" t="str">
        <f t="shared" si="4"/>
        <v/>
      </c>
      <c r="AT31" s="223"/>
      <c r="AU31" s="118" t="s">
        <v>36</v>
      </c>
      <c r="AV31" s="132" t="str">
        <f t="shared" si="0"/>
        <v/>
      </c>
      <c r="AW31" s="118" t="s">
        <v>36</v>
      </c>
      <c r="AX31" s="119" t="str">
        <f t="shared" si="1"/>
        <v/>
      </c>
      <c r="AY31" s="310" t="str">
        <f t="shared" si="2"/>
        <v/>
      </c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2"/>
      <c r="BL31" s="350" t="str">
        <f t="shared" si="5"/>
        <v/>
      </c>
      <c r="BM31" s="351"/>
      <c r="BN31" s="351"/>
      <c r="BO31" s="351"/>
      <c r="BP31" s="351"/>
      <c r="BQ31" s="351"/>
      <c r="BR31" s="351"/>
      <c r="BS31" s="351"/>
      <c r="BT31" s="352"/>
      <c r="BU31" s="313" t="str">
        <f t="shared" si="6"/>
        <v/>
      </c>
      <c r="BV31" s="314"/>
      <c r="BW31" s="314"/>
      <c r="BX31" s="314"/>
      <c r="BY31" s="314"/>
      <c r="BZ31" s="315"/>
    </row>
    <row r="32" spans="1:78" s="10" customFormat="1" ht="24.9" customHeight="1">
      <c r="A32" s="110">
        <v>24.75</v>
      </c>
      <c r="D32" s="124"/>
      <c r="E32" s="125" t="s">
        <v>36</v>
      </c>
      <c r="F32" s="349"/>
      <c r="G32" s="349"/>
      <c r="H32" s="125" t="s">
        <v>36</v>
      </c>
      <c r="I32" s="126"/>
      <c r="J32" s="125" t="s">
        <v>36</v>
      </c>
      <c r="K32" s="127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5"/>
      <c r="Z32" s="345"/>
      <c r="AA32" s="345"/>
      <c r="AB32" s="345"/>
      <c r="AC32" s="345"/>
      <c r="AD32" s="345"/>
      <c r="AE32" s="345"/>
      <c r="AF32" s="345"/>
      <c r="AG32" s="345"/>
      <c r="AH32" s="287"/>
      <c r="AI32" s="288"/>
      <c r="AJ32" s="288"/>
      <c r="AK32" s="288"/>
      <c r="AL32" s="288"/>
      <c r="AM32" s="289"/>
      <c r="AN32" s="26"/>
      <c r="AQ32" s="133" t="str">
        <f t="shared" si="3"/>
        <v/>
      </c>
      <c r="AR32" s="125" t="s">
        <v>36</v>
      </c>
      <c r="AS32" s="329" t="str">
        <f t="shared" si="4"/>
        <v/>
      </c>
      <c r="AT32" s="329"/>
      <c r="AU32" s="125" t="s">
        <v>36</v>
      </c>
      <c r="AV32" s="125" t="str">
        <f t="shared" si="0"/>
        <v/>
      </c>
      <c r="AW32" s="125" t="s">
        <v>36</v>
      </c>
      <c r="AX32" s="134" t="str">
        <f t="shared" si="1"/>
        <v/>
      </c>
      <c r="AY32" s="330" t="str">
        <f t="shared" si="2"/>
        <v/>
      </c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2"/>
      <c r="BL32" s="333" t="str">
        <f t="shared" si="5"/>
        <v/>
      </c>
      <c r="BM32" s="333"/>
      <c r="BN32" s="333"/>
      <c r="BO32" s="333"/>
      <c r="BP32" s="333"/>
      <c r="BQ32" s="333"/>
      <c r="BR32" s="333"/>
      <c r="BS32" s="333"/>
      <c r="BT32" s="333"/>
      <c r="BU32" s="334" t="str">
        <f t="shared" si="6"/>
        <v/>
      </c>
      <c r="BV32" s="335"/>
      <c r="BW32" s="335"/>
      <c r="BX32" s="335"/>
      <c r="BY32" s="335"/>
      <c r="BZ32" s="336"/>
    </row>
    <row r="33" spans="1:79" s="10" customFormat="1" ht="24.9" customHeight="1">
      <c r="A33" s="110">
        <v>24.75</v>
      </c>
      <c r="D33" s="337" t="s">
        <v>43</v>
      </c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9"/>
      <c r="Y33" s="346">
        <f>SUM(Y17:Y32)</f>
        <v>0</v>
      </c>
      <c r="Z33" s="347"/>
      <c r="AA33" s="347"/>
      <c r="AB33" s="347"/>
      <c r="AC33" s="347"/>
      <c r="AD33" s="347"/>
      <c r="AE33" s="347"/>
      <c r="AF33" s="347"/>
      <c r="AG33" s="348"/>
      <c r="AH33" s="341"/>
      <c r="AI33" s="342"/>
      <c r="AJ33" s="342"/>
      <c r="AK33" s="342"/>
      <c r="AL33" s="342"/>
      <c r="AM33" s="343"/>
      <c r="AN33" s="26"/>
      <c r="AQ33" s="337" t="s">
        <v>43</v>
      </c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9"/>
      <c r="BL33" s="340">
        <f>SUM(BL17:BT32)</f>
        <v>0</v>
      </c>
      <c r="BM33" s="340"/>
      <c r="BN33" s="340"/>
      <c r="BO33" s="340"/>
      <c r="BP33" s="340"/>
      <c r="BQ33" s="340"/>
      <c r="BR33" s="340"/>
      <c r="BS33" s="340"/>
      <c r="BT33" s="340"/>
      <c r="BU33" s="341"/>
      <c r="BV33" s="342"/>
      <c r="BW33" s="342"/>
      <c r="BX33" s="342"/>
      <c r="BY33" s="342"/>
      <c r="BZ33" s="343"/>
    </row>
    <row r="34" spans="1:79" s="10" customFormat="1" ht="9.9" customHeight="1">
      <c r="A34" s="110">
        <v>9.75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51"/>
      <c r="Z34" s="51"/>
      <c r="AA34" s="51"/>
      <c r="AB34" s="51"/>
      <c r="AC34" s="51"/>
      <c r="AD34" s="51"/>
      <c r="AE34" s="51"/>
      <c r="AF34" s="51"/>
      <c r="AG34" s="51"/>
      <c r="AH34" s="62"/>
      <c r="AI34" s="62"/>
      <c r="AJ34" s="62"/>
      <c r="AK34" s="62"/>
      <c r="AL34" s="62"/>
      <c r="AM34" s="62"/>
      <c r="AN34" s="63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51"/>
      <c r="BM34" s="51"/>
      <c r="BN34" s="51"/>
      <c r="BO34" s="51"/>
      <c r="BP34" s="51"/>
      <c r="BQ34" s="51"/>
      <c r="BR34" s="51"/>
      <c r="BS34" s="51"/>
      <c r="BT34" s="51"/>
      <c r="BU34" s="62"/>
      <c r="BV34" s="62"/>
      <c r="BW34" s="62"/>
      <c r="BX34" s="62"/>
      <c r="BY34" s="62"/>
      <c r="BZ34" s="62"/>
    </row>
    <row r="35" spans="1:79" ht="18" customHeight="1">
      <c r="A35" s="110">
        <v>18</v>
      </c>
      <c r="D35" s="328"/>
      <c r="E35" s="328"/>
      <c r="F35" s="328"/>
      <c r="G35" s="328"/>
      <c r="H35" s="328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9"/>
      <c r="AP35" s="9"/>
      <c r="AQ35" s="209"/>
      <c r="AR35" s="209"/>
      <c r="AS35" s="209"/>
      <c r="AT35" s="209"/>
      <c r="AU35" s="221"/>
      <c r="AV35" s="221"/>
      <c r="AW35" s="221"/>
      <c r="AX35" s="221"/>
      <c r="AY35" s="222"/>
      <c r="AZ35" s="222"/>
      <c r="BA35" s="222"/>
      <c r="BB35" s="222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10"/>
      <c r="BY35" s="210"/>
      <c r="BZ35" s="210"/>
      <c r="CA35" s="30"/>
    </row>
    <row r="36" spans="1:79" s="9" customFormat="1" ht="18" customHeight="1">
      <c r="A36" s="111">
        <v>18</v>
      </c>
      <c r="D36" s="211" t="s">
        <v>44</v>
      </c>
      <c r="E36" s="211"/>
      <c r="F36" s="211"/>
      <c r="G36" s="211"/>
      <c r="H36" s="211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"/>
      <c r="AP36" s="1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1"/>
    </row>
    <row r="37" spans="1:79" ht="18" customHeight="1">
      <c r="A37" s="110">
        <v>18</v>
      </c>
      <c r="D37" s="83" t="s">
        <v>45</v>
      </c>
      <c r="E37" s="98" t="s">
        <v>109</v>
      </c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107"/>
      <c r="AN37" s="100"/>
      <c r="AQ37" s="215" t="s">
        <v>46</v>
      </c>
      <c r="AR37" s="216"/>
      <c r="AS37" s="216"/>
      <c r="AT37" s="217"/>
      <c r="AU37" s="218" t="s">
        <v>47</v>
      </c>
      <c r="AV37" s="219"/>
      <c r="AW37" s="219"/>
      <c r="AX37" s="220"/>
      <c r="AY37" s="316" t="s">
        <v>48</v>
      </c>
      <c r="AZ37" s="317"/>
      <c r="BA37" s="317"/>
      <c r="BB37" s="317"/>
      <c r="BC37" s="318"/>
      <c r="BD37" s="318"/>
      <c r="BE37" s="318"/>
      <c r="BF37" s="319"/>
      <c r="BG37" s="218" t="s">
        <v>49</v>
      </c>
      <c r="BH37" s="219"/>
      <c r="BI37" s="219"/>
      <c r="BJ37" s="220"/>
      <c r="BK37" s="215" t="s">
        <v>50</v>
      </c>
      <c r="BL37" s="216"/>
      <c r="BM37" s="216"/>
      <c r="BN37" s="217"/>
      <c r="BO37" s="215" t="s">
        <v>50</v>
      </c>
      <c r="BP37" s="216"/>
      <c r="BQ37" s="216"/>
      <c r="BR37" s="217"/>
      <c r="BS37" s="215" t="s">
        <v>51</v>
      </c>
      <c r="BT37" s="216"/>
      <c r="BU37" s="216"/>
      <c r="BV37" s="217"/>
      <c r="BW37" s="212" t="s">
        <v>52</v>
      </c>
      <c r="BX37" s="213"/>
      <c r="BY37" s="213"/>
      <c r="BZ37" s="214"/>
    </row>
    <row r="38" spans="1:79" ht="18" customHeight="1">
      <c r="A38" s="110">
        <v>18</v>
      </c>
      <c r="D38" s="84" t="s">
        <v>45</v>
      </c>
      <c r="E38" s="195" t="s">
        <v>120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8"/>
      <c r="AN38" s="100"/>
      <c r="AQ38" s="2"/>
      <c r="AU38" s="2"/>
      <c r="AX38" s="3"/>
      <c r="BF38" s="3"/>
      <c r="BK38" s="2"/>
      <c r="BN38" s="3"/>
      <c r="BS38" s="2"/>
      <c r="BV38" s="3"/>
      <c r="BW38" s="73"/>
      <c r="BX38" s="16"/>
      <c r="BY38" s="16"/>
      <c r="BZ38" s="74"/>
    </row>
    <row r="39" spans="1:79" ht="18" customHeight="1">
      <c r="A39" s="110">
        <v>18</v>
      </c>
      <c r="D39" s="85" t="s">
        <v>45</v>
      </c>
      <c r="E39" s="194" t="s">
        <v>121</v>
      </c>
      <c r="F39" s="194"/>
      <c r="G39" s="194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97"/>
      <c r="AK39" s="97"/>
      <c r="AL39" s="97"/>
      <c r="AM39" s="109"/>
      <c r="AN39" s="100"/>
      <c r="AQ39" s="2"/>
      <c r="AU39" s="2"/>
      <c r="AX39" s="3"/>
      <c r="BF39" s="3"/>
      <c r="BK39" s="2"/>
      <c r="BN39" s="3"/>
      <c r="BS39" s="2"/>
      <c r="BV39" s="3"/>
      <c r="BW39" s="2"/>
      <c r="BZ39" s="3"/>
    </row>
    <row r="40" spans="1:79" ht="18" customHeight="1">
      <c r="A40" s="110">
        <v>18</v>
      </c>
      <c r="AQ40" s="5"/>
      <c r="AR40" s="6"/>
      <c r="AS40" s="6"/>
      <c r="AT40" s="6"/>
      <c r="AU40" s="5"/>
      <c r="AV40" s="6"/>
      <c r="AW40" s="6"/>
      <c r="AX40" s="7"/>
      <c r="AY40" s="6"/>
      <c r="AZ40" s="6"/>
      <c r="BA40" s="6"/>
      <c r="BB40" s="6"/>
      <c r="BC40" s="6"/>
      <c r="BD40" s="6"/>
      <c r="BE40" s="6"/>
      <c r="BF40" s="7"/>
      <c r="BG40" s="6"/>
      <c r="BH40" s="6"/>
      <c r="BI40" s="6"/>
      <c r="BJ40" s="6"/>
      <c r="BK40" s="5"/>
      <c r="BL40" s="6"/>
      <c r="BM40" s="6"/>
      <c r="BN40" s="7"/>
      <c r="BO40" s="6"/>
      <c r="BP40" s="6"/>
      <c r="BQ40" s="6"/>
      <c r="BR40" s="6"/>
      <c r="BS40" s="5"/>
      <c r="BT40" s="6"/>
      <c r="BU40" s="6"/>
      <c r="BV40" s="7"/>
      <c r="BW40" s="5"/>
      <c r="BX40" s="6"/>
      <c r="BY40" s="6"/>
      <c r="BZ40" s="7"/>
    </row>
    <row r="41" spans="1:79" ht="18" customHeight="1"/>
    <row r="42" spans="1:79" ht="18" customHeight="1"/>
    <row r="43" spans="1:79" ht="18" customHeight="1"/>
    <row r="44" spans="1:79" ht="18" customHeight="1"/>
    <row r="45" spans="1:79" ht="18" customHeight="1"/>
    <row r="46" spans="1:79" ht="18" customHeight="1"/>
    <row r="47" spans="1:79" ht="18" customHeight="1"/>
    <row r="48" spans="1:79" ht="18" customHeight="1"/>
    <row r="49" spans="4:44" ht="18" customHeight="1"/>
    <row r="50" spans="4:44" ht="18" customHeight="1"/>
    <row r="51" spans="4:44" ht="18" customHeight="1"/>
    <row r="52" spans="4:44" ht="18" customHeight="1"/>
    <row r="53" spans="4:44" ht="18" customHeight="1"/>
    <row r="54" spans="4:44" ht="18" customHeight="1"/>
    <row r="55" spans="4:44" ht="18" customHeight="1"/>
    <row r="56" spans="4:44" ht="18" customHeight="1"/>
    <row r="57" spans="4:44" ht="18" customHeight="1">
      <c r="D57" s="10"/>
      <c r="E57" s="10"/>
      <c r="AQ57" s="10"/>
      <c r="AR57" s="10"/>
    </row>
    <row r="58" spans="4:44" ht="18" customHeight="1">
      <c r="D58" s="10"/>
      <c r="E58" s="10"/>
      <c r="AQ58" s="10"/>
      <c r="AR58" s="10"/>
    </row>
    <row r="59" spans="4:44" ht="18" customHeight="1"/>
    <row r="60" spans="4:44" ht="18" customHeight="1"/>
    <row r="61" spans="4:44" ht="18" customHeight="1"/>
    <row r="62" spans="4:44" ht="18" customHeight="1"/>
    <row r="63" spans="4:44" ht="18" customHeight="1"/>
    <row r="64" spans="4:4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 algorithmName="SHA-512" hashValue="qDne0Ciyd32mDR8XvgO4hyVP/ipIf+C6J+nRnKLWGzYuG8euxzLfrorf7iECHtINQRzsvms5o44Jphzdf/eBoQ==" saltValue="6lKY1b6/kgW9xuaMnXls9w==" spinCount="100000" sheet="1" selectLockedCells="1"/>
  <mergeCells count="213">
    <mergeCell ref="AY37:BF37"/>
    <mergeCell ref="U2:X2"/>
    <mergeCell ref="S2:T2"/>
    <mergeCell ref="BH2:BI2"/>
    <mergeCell ref="BJ2:BM2"/>
    <mergeCell ref="BO2:BY2"/>
    <mergeCell ref="Z2:AH2"/>
    <mergeCell ref="D35:H35"/>
    <mergeCell ref="AS32:AT32"/>
    <mergeCell ref="AY32:BK32"/>
    <mergeCell ref="BL32:BT32"/>
    <mergeCell ref="BU32:BZ32"/>
    <mergeCell ref="AQ33:BK33"/>
    <mergeCell ref="BL33:BT33"/>
    <mergeCell ref="BU33:BZ33"/>
    <mergeCell ref="L32:X32"/>
    <mergeCell ref="Y32:AG32"/>
    <mergeCell ref="D33:X33"/>
    <mergeCell ref="Y33:AG33"/>
    <mergeCell ref="F32:G32"/>
    <mergeCell ref="AH33:AM33"/>
    <mergeCell ref="AS31:AT31"/>
    <mergeCell ref="AY31:BK31"/>
    <mergeCell ref="BL31:BT31"/>
    <mergeCell ref="BU31:BZ31"/>
    <mergeCell ref="AS29:AT29"/>
    <mergeCell ref="AY29:BK29"/>
    <mergeCell ref="BL29:BT29"/>
    <mergeCell ref="BU29:BZ29"/>
    <mergeCell ref="AS30:AT30"/>
    <mergeCell ref="AY30:BK30"/>
    <mergeCell ref="BL30:BT30"/>
    <mergeCell ref="BU30:BZ30"/>
    <mergeCell ref="AS25:AT25"/>
    <mergeCell ref="AY25:BK25"/>
    <mergeCell ref="BL25:BT25"/>
    <mergeCell ref="BU25:BZ25"/>
    <mergeCell ref="AS26:AT26"/>
    <mergeCell ref="AY26:BK26"/>
    <mergeCell ref="BL26:BT26"/>
    <mergeCell ref="BU26:BZ26"/>
    <mergeCell ref="AS27:AT27"/>
    <mergeCell ref="AY27:BK27"/>
    <mergeCell ref="BL27:BT27"/>
    <mergeCell ref="BU27:BZ27"/>
    <mergeCell ref="AS28:AT28"/>
    <mergeCell ref="AY28:BK28"/>
    <mergeCell ref="BL28:BT28"/>
    <mergeCell ref="BU28:BZ28"/>
    <mergeCell ref="AS20:AT20"/>
    <mergeCell ref="AY20:BK20"/>
    <mergeCell ref="BL20:BT20"/>
    <mergeCell ref="BU20:BZ20"/>
    <mergeCell ref="AS21:AT21"/>
    <mergeCell ref="AY21:BK21"/>
    <mergeCell ref="BL21:BT21"/>
    <mergeCell ref="BU21:BZ21"/>
    <mergeCell ref="BL24:BT24"/>
    <mergeCell ref="BU24:BZ24"/>
    <mergeCell ref="AS22:AT22"/>
    <mergeCell ref="AY22:BK22"/>
    <mergeCell ref="BL22:BT22"/>
    <mergeCell ref="BU22:BZ22"/>
    <mergeCell ref="AS23:AT23"/>
    <mergeCell ref="AY23:BK23"/>
    <mergeCell ref="BL23:BT23"/>
    <mergeCell ref="BU23:BZ23"/>
    <mergeCell ref="AS24:AT24"/>
    <mergeCell ref="AY24:BK24"/>
    <mergeCell ref="AS17:AT17"/>
    <mergeCell ref="AY17:BK17"/>
    <mergeCell ref="BL17:BT17"/>
    <mergeCell ref="BU17:BZ17"/>
    <mergeCell ref="AS18:AT18"/>
    <mergeCell ref="AY18:BK18"/>
    <mergeCell ref="BL18:BT18"/>
    <mergeCell ref="BU18:BZ18"/>
    <mergeCell ref="AS19:AT19"/>
    <mergeCell ref="AY19:BK19"/>
    <mergeCell ref="BL19:BT19"/>
    <mergeCell ref="BU19:BZ19"/>
    <mergeCell ref="BD7:BF8"/>
    <mergeCell ref="BH10:BK10"/>
    <mergeCell ref="BL10:BZ10"/>
    <mergeCell ref="AQ10:BE10"/>
    <mergeCell ref="BC13:BF13"/>
    <mergeCell ref="AQ11:AV12"/>
    <mergeCell ref="AQ16:AX16"/>
    <mergeCell ref="AY16:BK16"/>
    <mergeCell ref="BL16:BT16"/>
    <mergeCell ref="BU16:BZ16"/>
    <mergeCell ref="AW11:BF12"/>
    <mergeCell ref="AH18:AM18"/>
    <mergeCell ref="AH24:AM24"/>
    <mergeCell ref="AH25:AM25"/>
    <mergeCell ref="AH27:AM27"/>
    <mergeCell ref="AH26:AM26"/>
    <mergeCell ref="BS3:BT3"/>
    <mergeCell ref="BH11:BK11"/>
    <mergeCell ref="BL11:BZ11"/>
    <mergeCell ref="BH12:BK12"/>
    <mergeCell ref="BL12:BW12"/>
    <mergeCell ref="BH13:BK13"/>
    <mergeCell ref="BH14:BJ14"/>
    <mergeCell ref="BM13:BO13"/>
    <mergeCell ref="BQ13:BS13"/>
    <mergeCell ref="BU13:BX13"/>
    <mergeCell ref="AH3:AM3"/>
    <mergeCell ref="AK6:AL6"/>
    <mergeCell ref="BU3:BZ3"/>
    <mergeCell ref="BQ6:BS6"/>
    <mergeCell ref="AH19:AM19"/>
    <mergeCell ref="AH20:AM20"/>
    <mergeCell ref="BU6:BV6"/>
    <mergeCell ref="BX6:BY6"/>
    <mergeCell ref="AQ7:BC8"/>
    <mergeCell ref="F28:G28"/>
    <mergeCell ref="L26:X26"/>
    <mergeCell ref="Y26:AG26"/>
    <mergeCell ref="F29:G29"/>
    <mergeCell ref="F30:G30"/>
    <mergeCell ref="F31:G31"/>
    <mergeCell ref="F26:G26"/>
    <mergeCell ref="F27:G27"/>
    <mergeCell ref="AH32:AM32"/>
    <mergeCell ref="L30:X30"/>
    <mergeCell ref="Y30:AG30"/>
    <mergeCell ref="L31:X31"/>
    <mergeCell ref="Y31:AG31"/>
    <mergeCell ref="L28:X28"/>
    <mergeCell ref="Y28:AG28"/>
    <mergeCell ref="L29:X29"/>
    <mergeCell ref="Y29:AG29"/>
    <mergeCell ref="AH28:AM28"/>
    <mergeCell ref="AH29:AM29"/>
    <mergeCell ref="AH30:AM30"/>
    <mergeCell ref="AH31:AM31"/>
    <mergeCell ref="AH16:AM16"/>
    <mergeCell ref="U13:X13"/>
    <mergeCell ref="AH17:AM17"/>
    <mergeCell ref="F19:G19"/>
    <mergeCell ref="L25:X25"/>
    <mergeCell ref="Y25:AG25"/>
    <mergeCell ref="L27:X27"/>
    <mergeCell ref="Y27:AG27"/>
    <mergeCell ref="L23:X23"/>
    <mergeCell ref="Y23:AG23"/>
    <mergeCell ref="L24:X24"/>
    <mergeCell ref="Y24:AG24"/>
    <mergeCell ref="F23:G23"/>
    <mergeCell ref="F24:G24"/>
    <mergeCell ref="F25:G25"/>
    <mergeCell ref="L22:X22"/>
    <mergeCell ref="Y22:AG22"/>
    <mergeCell ref="L19:X19"/>
    <mergeCell ref="Y19:AG19"/>
    <mergeCell ref="L20:X20"/>
    <mergeCell ref="Y20:AG20"/>
    <mergeCell ref="AH21:AM21"/>
    <mergeCell ref="AH22:AM22"/>
    <mergeCell ref="AH23:AM23"/>
    <mergeCell ref="AD13:AF13"/>
    <mergeCell ref="AH13:AK13"/>
    <mergeCell ref="Z13:AB13"/>
    <mergeCell ref="P13:S13"/>
    <mergeCell ref="AF3:AG3"/>
    <mergeCell ref="O4:AA5"/>
    <mergeCell ref="AH6:AI6"/>
    <mergeCell ref="AD6:AF6"/>
    <mergeCell ref="U12:X12"/>
    <mergeCell ref="Y10:AM10"/>
    <mergeCell ref="Y11:AM11"/>
    <mergeCell ref="D7:P8"/>
    <mergeCell ref="Q7:S8"/>
    <mergeCell ref="U11:X11"/>
    <mergeCell ref="Y12:AJ12"/>
    <mergeCell ref="U10:X10"/>
    <mergeCell ref="D10:R10"/>
    <mergeCell ref="D11:I12"/>
    <mergeCell ref="J11:S12"/>
    <mergeCell ref="D16:K16"/>
    <mergeCell ref="L16:X16"/>
    <mergeCell ref="Y16:AG16"/>
    <mergeCell ref="F18:G18"/>
    <mergeCell ref="F20:G20"/>
    <mergeCell ref="L17:X17"/>
    <mergeCell ref="Y17:AG17"/>
    <mergeCell ref="L18:X18"/>
    <mergeCell ref="Y18:AG18"/>
    <mergeCell ref="BB4:BN5"/>
    <mergeCell ref="BW35:BZ35"/>
    <mergeCell ref="D36:H36"/>
    <mergeCell ref="BW37:BZ37"/>
    <mergeCell ref="BS37:BV37"/>
    <mergeCell ref="BO37:BR37"/>
    <mergeCell ref="BK37:BN37"/>
    <mergeCell ref="BG37:BJ37"/>
    <mergeCell ref="AU37:AX37"/>
    <mergeCell ref="AQ37:AT37"/>
    <mergeCell ref="AQ35:AT35"/>
    <mergeCell ref="AU35:AX35"/>
    <mergeCell ref="AY35:BB35"/>
    <mergeCell ref="BC35:BF35"/>
    <mergeCell ref="BG35:BJ35"/>
    <mergeCell ref="BK35:BN35"/>
    <mergeCell ref="BO35:BR35"/>
    <mergeCell ref="BS35:BV35"/>
    <mergeCell ref="F21:G21"/>
    <mergeCell ref="F22:G22"/>
    <mergeCell ref="F17:G17"/>
    <mergeCell ref="L21:X21"/>
    <mergeCell ref="Y21:AG21"/>
    <mergeCell ref="U14:W14"/>
  </mergeCells>
  <phoneticPr fontId="11"/>
  <dataValidations count="3">
    <dataValidation type="list" allowBlank="1" showInputMessage="1" showErrorMessage="1" sqref="AH6" xr:uid="{00000000-0002-0000-0300-000000000000}">
      <formula1>"　,1,2,3,4,5,6,7,8,9,10,11,12"</formula1>
    </dataValidation>
    <dataValidation type="list" allowBlank="1" showInputMessage="1" showErrorMessage="1" sqref="AK6:AL6" xr:uid="{00000000-0002-0000-0300-000001000000}">
      <formula1>"　,25,31"</formula1>
    </dataValidation>
    <dataValidation type="textLength" operator="equal" allowBlank="1" showInputMessage="1" showErrorMessage="1" errorTitle="適格事業者登録番号エラーです" error="13桁を入力してください。" sqref="Z2:AH2" xr:uid="{96606F1F-4FD0-4DCA-A442-3D7F998A54DF}">
      <formula1>13</formula1>
    </dataValidation>
  </dataValidations>
  <pageMargins left="0.39370078740157483" right="0.19685039370078741" top="0.59055118110236227" bottom="3.937007874015748E-2" header="7.874015748031496E-2" footer="0.19685039370078741"/>
  <pageSetup paperSize="9" scale="98" orientation="portrait" blackAndWhite="1" horizontalDpi="200" verticalDpi="200" r:id="rId1"/>
  <headerFooter alignWithMargins="0">
    <oddFooter>&amp;R&amp;9 &amp;"ＭＳ Ｐ明朝,標準"&amp;8 20230901版</oddFooter>
  </headerFooter>
  <colBreaks count="1" manualBreakCount="1">
    <brk id="40" min="2" max="4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DJ107"/>
  <sheetViews>
    <sheetView showGridLines="0" topLeftCell="B5" zoomScaleNormal="100" zoomScaleSheetLayoutView="100" workbookViewId="0">
      <selection activeCell="K25" sqref="K25:V25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S41" si="6">IF(AD23=0,"",AD23)</f>
        <v/>
      </c>
      <c r="BT23" s="358" t="str">
        <f t="shared" ref="BT23:BT46" si="7">IF(AE23=0,"",AE23)</f>
        <v/>
      </c>
      <c r="BU23" s="359"/>
      <c r="BV23" s="359"/>
      <c r="BW23" s="359"/>
      <c r="BX23" s="359"/>
      <c r="BY23" s="360"/>
      <c r="BZ23" s="366">
        <f t="shared" ref="BZ23:BZ46" si="8">AK23</f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9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10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7"/>
        <v/>
      </c>
      <c r="BU24" s="359"/>
      <c r="BV24" s="359"/>
      <c r="BW24" s="359"/>
      <c r="BX24" s="359"/>
      <c r="BY24" s="360"/>
      <c r="BZ24" s="366">
        <f t="shared" si="8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ref="AE25:AE30" si="11">ROUNDDOWN(W25*AA25,0)</f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9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10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7"/>
        <v/>
      </c>
      <c r="BU25" s="359"/>
      <c r="BV25" s="359"/>
      <c r="BW25" s="359"/>
      <c r="BX25" s="359"/>
      <c r="BY25" s="360"/>
      <c r="BZ25" s="366">
        <f t="shared" si="8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11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9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10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7"/>
        <v/>
      </c>
      <c r="BU26" s="359"/>
      <c r="BV26" s="359"/>
      <c r="BW26" s="359"/>
      <c r="BX26" s="359"/>
      <c r="BY26" s="360"/>
      <c r="BZ26" s="366">
        <f t="shared" si="8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11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9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10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7"/>
        <v/>
      </c>
      <c r="BU27" s="359"/>
      <c r="BV27" s="359"/>
      <c r="BW27" s="359"/>
      <c r="BX27" s="359"/>
      <c r="BY27" s="360"/>
      <c r="BZ27" s="366">
        <f t="shared" si="8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11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9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10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7"/>
        <v/>
      </c>
      <c r="BU28" s="359"/>
      <c r="BV28" s="359"/>
      <c r="BW28" s="359"/>
      <c r="BX28" s="359"/>
      <c r="BY28" s="360"/>
      <c r="BZ28" s="366">
        <f t="shared" si="8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9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10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7"/>
        <v/>
      </c>
      <c r="BU29" s="359"/>
      <c r="BV29" s="359"/>
      <c r="BW29" s="359"/>
      <c r="BX29" s="359"/>
      <c r="BY29" s="360"/>
      <c r="BZ29" s="366">
        <f t="shared" si="8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11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9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10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7"/>
        <v/>
      </c>
      <c r="BU30" s="359"/>
      <c r="BV30" s="359"/>
      <c r="BW30" s="359"/>
      <c r="BX30" s="359"/>
      <c r="BY30" s="360"/>
      <c r="BZ30" s="366">
        <f t="shared" si="8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9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10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7"/>
        <v/>
      </c>
      <c r="BU31" s="359"/>
      <c r="BV31" s="359"/>
      <c r="BW31" s="359"/>
      <c r="BX31" s="359"/>
      <c r="BY31" s="360"/>
      <c r="BZ31" s="366">
        <f t="shared" si="8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9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10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7"/>
        <v/>
      </c>
      <c r="BU32" s="359"/>
      <c r="BV32" s="359"/>
      <c r="BW32" s="359"/>
      <c r="BX32" s="359"/>
      <c r="BY32" s="360"/>
      <c r="BZ32" s="366">
        <f t="shared" si="8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9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10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7"/>
        <v/>
      </c>
      <c r="BU33" s="359"/>
      <c r="BV33" s="359"/>
      <c r="BW33" s="359"/>
      <c r="BX33" s="359"/>
      <c r="BY33" s="360"/>
      <c r="BZ33" s="366">
        <f t="shared" si="8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9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10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7"/>
        <v/>
      </c>
      <c r="BU34" s="359"/>
      <c r="BV34" s="359"/>
      <c r="BW34" s="359"/>
      <c r="BX34" s="359"/>
      <c r="BY34" s="360"/>
      <c r="BZ34" s="366">
        <f t="shared" si="8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9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10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7"/>
        <v/>
      </c>
      <c r="BU35" s="359"/>
      <c r="BV35" s="359"/>
      <c r="BW35" s="359"/>
      <c r="BX35" s="359"/>
      <c r="BY35" s="360"/>
      <c r="BZ35" s="366">
        <f t="shared" si="8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ref="AE36" si="12">ROUNDDOWN(W36*AA36,0)</f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9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10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7"/>
        <v/>
      </c>
      <c r="BU36" s="359"/>
      <c r="BV36" s="359"/>
      <c r="BW36" s="359"/>
      <c r="BX36" s="359"/>
      <c r="BY36" s="360"/>
      <c r="BZ36" s="366">
        <f t="shared" si="8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9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10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7"/>
        <v/>
      </c>
      <c r="BU37" s="359"/>
      <c r="BV37" s="359"/>
      <c r="BW37" s="359"/>
      <c r="BX37" s="359"/>
      <c r="BY37" s="360"/>
      <c r="BZ37" s="366">
        <f t="shared" si="8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9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10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7"/>
        <v/>
      </c>
      <c r="BU38" s="359"/>
      <c r="BV38" s="359"/>
      <c r="BW38" s="359"/>
      <c r="BX38" s="359"/>
      <c r="BY38" s="360"/>
      <c r="BZ38" s="366">
        <f t="shared" si="8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9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10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7"/>
        <v/>
      </c>
      <c r="BU39" s="359"/>
      <c r="BV39" s="359"/>
      <c r="BW39" s="359"/>
      <c r="BX39" s="359"/>
      <c r="BY39" s="360"/>
      <c r="BZ39" s="366">
        <f t="shared" si="8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9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10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7"/>
        <v/>
      </c>
      <c r="BU40" s="359"/>
      <c r="BV40" s="359"/>
      <c r="BW40" s="359"/>
      <c r="BX40" s="359"/>
      <c r="BY40" s="360"/>
      <c r="BZ40" s="366">
        <f t="shared" si="8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9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10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7"/>
        <v/>
      </c>
      <c r="BU41" s="434"/>
      <c r="BV41" s="434"/>
      <c r="BW41" s="434"/>
      <c r="BX41" s="434"/>
      <c r="BY41" s="435"/>
      <c r="BZ41" s="378">
        <f t="shared" si="8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si="7"/>
        <v/>
      </c>
      <c r="BU42" s="407"/>
      <c r="BV42" s="407"/>
      <c r="BW42" s="407"/>
      <c r="BX42" s="407"/>
      <c r="BY42" s="408"/>
      <c r="BZ42" s="409">
        <f t="shared" si="8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7"/>
        <v/>
      </c>
      <c r="BU43" s="359"/>
      <c r="BV43" s="359"/>
      <c r="BW43" s="359"/>
      <c r="BX43" s="359"/>
      <c r="BY43" s="360"/>
      <c r="BZ43" s="366">
        <f t="shared" si="8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7"/>
        <v/>
      </c>
      <c r="BU44" s="359"/>
      <c r="BV44" s="359"/>
      <c r="BW44" s="359"/>
      <c r="BX44" s="359"/>
      <c r="BY44" s="360"/>
      <c r="BZ44" s="366">
        <f t="shared" si="8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ref="BT45" si="13">IF(AE45=0,"",AE45)</f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7"/>
        <v/>
      </c>
      <c r="BU46" s="376"/>
      <c r="BV46" s="376"/>
      <c r="BW46" s="376"/>
      <c r="BX46" s="376"/>
      <c r="BY46" s="377"/>
      <c r="BZ46" s="378">
        <f t="shared" si="8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BY2:CD2"/>
    <mergeCell ref="P3:AB4"/>
    <mergeCell ref="BE3:BQ4"/>
    <mergeCell ref="D6:Q7"/>
    <mergeCell ref="R6:T7"/>
    <mergeCell ref="AF6:AH6"/>
    <mergeCell ref="AJ6:AK6"/>
    <mergeCell ref="AM6:AN6"/>
    <mergeCell ref="AS6:BF7"/>
    <mergeCell ref="AH2:AI2"/>
    <mergeCell ref="AJ2:AO2"/>
    <mergeCell ref="BW2:BX2"/>
    <mergeCell ref="AJ3:AL5"/>
    <mergeCell ref="BP9:CD10"/>
    <mergeCell ref="W11:Z13"/>
    <mergeCell ref="AA11:AO13"/>
    <mergeCell ref="BL11:BO13"/>
    <mergeCell ref="BP11:CD13"/>
    <mergeCell ref="AZ12:AZ13"/>
    <mergeCell ref="BA12:BD13"/>
    <mergeCell ref="BG6:BI7"/>
    <mergeCell ref="BU6:BW6"/>
    <mergeCell ref="BY6:BZ6"/>
    <mergeCell ref="CB6:CC6"/>
    <mergeCell ref="W9:Z10"/>
    <mergeCell ref="AA9:AO10"/>
    <mergeCell ref="AS9:AW10"/>
    <mergeCell ref="BL9:BO10"/>
    <mergeCell ref="W8:Z8"/>
    <mergeCell ref="BL8:BO8"/>
    <mergeCell ref="AB8:AC8"/>
    <mergeCell ref="AD8:AO8"/>
    <mergeCell ref="BQ8:BR8"/>
    <mergeCell ref="BS8:CD8"/>
    <mergeCell ref="D9:H10"/>
    <mergeCell ref="BE12:BE13"/>
    <mergeCell ref="BF12:BG13"/>
    <mergeCell ref="BH12:BH13"/>
    <mergeCell ref="BI12:BI13"/>
    <mergeCell ref="Q12:R13"/>
    <mergeCell ref="S12:S13"/>
    <mergeCell ref="T12:T13"/>
    <mergeCell ref="AS12:AV13"/>
    <mergeCell ref="AW12:AW13"/>
    <mergeCell ref="AX12:AY13"/>
    <mergeCell ref="I9:U10"/>
    <mergeCell ref="AX9:BJ10"/>
    <mergeCell ref="BL14:BO15"/>
    <mergeCell ref="D12:G13"/>
    <mergeCell ref="H12:H13"/>
    <mergeCell ref="I12:J13"/>
    <mergeCell ref="K12:K13"/>
    <mergeCell ref="L12:O13"/>
    <mergeCell ref="P12:P13"/>
    <mergeCell ref="BP14:CB15"/>
    <mergeCell ref="D15:G16"/>
    <mergeCell ref="H15:H16"/>
    <mergeCell ref="I15:U16"/>
    <mergeCell ref="AS15:AV16"/>
    <mergeCell ref="AW15:AW16"/>
    <mergeCell ref="AX15:BJ16"/>
    <mergeCell ref="W16:Z18"/>
    <mergeCell ref="AB16:AE18"/>
    <mergeCell ref="BZ16:CB18"/>
    <mergeCell ref="AN17:AN18"/>
    <mergeCell ref="W14:Z15"/>
    <mergeCell ref="AA14:AN15"/>
    <mergeCell ref="D17:V17"/>
    <mergeCell ref="V15:V16"/>
    <mergeCell ref="V18:V20"/>
    <mergeCell ref="CC17:CC18"/>
    <mergeCell ref="AF16:AF18"/>
    <mergeCell ref="AG16:AI18"/>
    <mergeCell ref="AJ16:AJ18"/>
    <mergeCell ref="AK16:AM18"/>
    <mergeCell ref="BL16:BO18"/>
    <mergeCell ref="BQ16:BT18"/>
    <mergeCell ref="D18:G19"/>
    <mergeCell ref="H18:H19"/>
    <mergeCell ref="I18:U19"/>
    <mergeCell ref="AS18:AV19"/>
    <mergeCell ref="AW18:AW19"/>
    <mergeCell ref="AX18:BJ19"/>
    <mergeCell ref="BU16:BU18"/>
    <mergeCell ref="BV16:BX18"/>
    <mergeCell ref="BY16:BY18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BN40:BO40"/>
    <mergeCell ref="BP40:BR40"/>
    <mergeCell ref="BT40:BY40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BJ44:BM44"/>
    <mergeCell ref="BN44:BO44"/>
    <mergeCell ref="BT44:BY44"/>
    <mergeCell ref="BZ44:CD44"/>
    <mergeCell ref="DG50:DG52"/>
    <mergeCell ref="DH50:DH52"/>
    <mergeCell ref="DI50:DI52"/>
    <mergeCell ref="DJ50:DJ52"/>
    <mergeCell ref="N46:S46"/>
    <mergeCell ref="AE46:AJ46"/>
    <mergeCell ref="AK46:AO46"/>
    <mergeCell ref="BC46:BH46"/>
    <mergeCell ref="BT46:BY46"/>
    <mergeCell ref="BZ46:CD46"/>
    <mergeCell ref="CA49:CD49"/>
    <mergeCell ref="AT48:CC48"/>
    <mergeCell ref="E49:AN49"/>
    <mergeCell ref="AS49:AV49"/>
    <mergeCell ref="BW49:BZ49"/>
    <mergeCell ref="AW49:BA49"/>
    <mergeCell ref="N45:S45"/>
    <mergeCell ref="AE45:AJ45"/>
    <mergeCell ref="BC45:BH45"/>
    <mergeCell ref="BT45:BY45"/>
    <mergeCell ref="DB50:DB52"/>
    <mergeCell ref="DC50:DC52"/>
    <mergeCell ref="DD50:DD52"/>
    <mergeCell ref="DE50:DE52"/>
    <mergeCell ref="DF50:DF52"/>
    <mergeCell ref="AK45:AO45"/>
    <mergeCell ref="BZ45:CD45"/>
    <mergeCell ref="BS49:BV49"/>
    <mergeCell ref="BO49:BR49"/>
    <mergeCell ref="BK49:BN49"/>
    <mergeCell ref="BB49:BJ49"/>
  </mergeCells>
  <phoneticPr fontId="2"/>
  <conditionalFormatting sqref="I12:J13">
    <cfRule type="cellIs" dxfId="79" priority="4" operator="equal">
      <formula>""</formula>
    </cfRule>
  </conditionalFormatting>
  <conditionalFormatting sqref="L12:O13">
    <cfRule type="cellIs" dxfId="78" priority="3" operator="equal">
      <formula>""</formula>
    </cfRule>
  </conditionalFormatting>
  <conditionalFormatting sqref="Q12">
    <cfRule type="cellIs" dxfId="77" priority="2" operator="equal">
      <formula>""</formula>
    </cfRule>
  </conditionalFormatting>
  <conditionalFormatting sqref="T12">
    <cfRule type="cellIs" dxfId="76" priority="1" operator="equal">
      <formula>""</formula>
    </cfRule>
  </conditionalFormatting>
  <conditionalFormatting sqref="W22:X41">
    <cfRule type="expression" dxfId="75" priority="19">
      <formula>IF(RIGHT(TEXT($W$22:$W$41,"0.＃"),1)=".",FALSE,TRUE)</formula>
    </cfRule>
  </conditionalFormatting>
  <conditionalFormatting sqref="AA22:AD41">
    <cfRule type="expression" dxfId="74" priority="8">
      <formula>IF(RIGHT(TEXT($AA$22:$AA$41,"0.＃"),1)=".",FALSE,TRUE)</formula>
    </cfRule>
  </conditionalFormatting>
  <conditionalFormatting sqref="BL22:BM41">
    <cfRule type="expression" dxfId="73" priority="6">
      <formula>IF(RIGHT(TEXT($BL$22:$BL$41,"0.＃"),1)=".",FALSE,TRUE)</formula>
    </cfRule>
  </conditionalFormatting>
  <conditionalFormatting sqref="BP22:BP41">
    <cfRule type="expression" dxfId="72" priority="5">
      <formula>IF(RIGHT(TEXT($BL$22:$BL$41,"0.＃"),1)=".",FALSE,TRUE)</formula>
    </cfRule>
  </conditionalFormatting>
  <dataValidations count="8">
    <dataValidation type="date" allowBlank="1" showErrorMessage="1" errorTitle="数値の範囲外です" error="○○/○○の形式で入力してください" sqref="H22:J41" xr:uid="{00000000-0002-0000-0400-000000000000}">
      <formula1>43831</formula1>
      <formula2>73415</formula2>
    </dataValidation>
    <dataValidation type="whole" allowBlank="1" showInputMessage="1" showErrorMessage="1" errorTitle="エラーです" error="このセルは1桁の数字で入力してください" sqref="T12:T13" xr:uid="{00000000-0002-0000-0400-000001000000}">
      <formula1>1</formula1>
      <formula2>9</formula2>
    </dataValidation>
    <dataValidation type="whole" allowBlank="1" showInputMessage="1" showErrorMessage="1" errorTitle="エラーです" error="このセルは4桁で入力してください" sqref="L12:O13" xr:uid="{00000000-0002-0000-0400-000002000000}">
      <formula1>1001</formula1>
      <formula2>9999</formula2>
    </dataValidation>
    <dataValidation type="whole" allowBlank="1" showInputMessage="1" showErrorMessage="1" errorTitle="エラーです" error="このセルは2桁で入力してください" sqref="I12:J13" xr:uid="{00000000-0002-0000-0400-000003000000}">
      <formula1>1</formula1>
      <formula2>99</formula2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00000000-0002-0000-0400-000004000000}">
      <formula1>10</formula1>
      <formula2>99</formula2>
    </dataValidation>
    <dataValidation type="list" allowBlank="1" showInputMessage="1" showErrorMessage="1" sqref="U43:W43" xr:uid="{00000000-0002-0000-0400-000005000000}">
      <formula1>"　,8,10"</formula1>
    </dataValidation>
    <dataValidation type="textLength" allowBlank="1" showInputMessage="1" showErrorMessage="1" errorTitle="エラーです" error="このセルには6桁の整数値で入力してください" sqref="D22:G41" xr:uid="{00000000-0002-0000-0400-000008000000}">
      <formula1>6</formula1>
      <formula2>6</formula2>
    </dataValidation>
    <dataValidation type="list" allowBlank="1" showInputMessage="1" showErrorMessage="1" sqref="AD22:AD41" xr:uid="{38C521F7-CF9F-4DD6-A1BB-127375476CA1}">
      <formula1>"＊"</formula1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9B5A-536D-4E3E-99E1-E78DB1CC8A7F}">
  <sheetPr>
    <tabColor rgb="FF92D050"/>
  </sheetPr>
  <dimension ref="B1:DJ107"/>
  <sheetViews>
    <sheetView showGridLines="0" topLeftCell="B2" zoomScaleNormal="100" zoomScaleSheetLayoutView="100" workbookViewId="0">
      <selection activeCell="I12" sqref="I12:J13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71" priority="4" operator="equal">
      <formula>""</formula>
    </cfRule>
  </conditionalFormatting>
  <conditionalFormatting sqref="L12:O13">
    <cfRule type="cellIs" dxfId="70" priority="3" operator="equal">
      <formula>""</formula>
    </cfRule>
  </conditionalFormatting>
  <conditionalFormatting sqref="Q12">
    <cfRule type="cellIs" dxfId="69" priority="2" operator="equal">
      <formula>""</formula>
    </cfRule>
  </conditionalFormatting>
  <conditionalFormatting sqref="T12">
    <cfRule type="cellIs" dxfId="68" priority="1" operator="equal">
      <formula>""</formula>
    </cfRule>
  </conditionalFormatting>
  <conditionalFormatting sqref="W22:X41">
    <cfRule type="expression" dxfId="67" priority="8">
      <formula>IF(RIGHT(TEXT($W$22:$W$41,"0.＃"),1)=".",FALSE,TRUE)</formula>
    </cfRule>
  </conditionalFormatting>
  <conditionalFormatting sqref="AA22:AD41">
    <cfRule type="expression" dxfId="66" priority="7">
      <formula>IF(RIGHT(TEXT($AA$22:$AA$41,"0.＃"),1)=".",FALSE,TRUE)</formula>
    </cfRule>
  </conditionalFormatting>
  <conditionalFormatting sqref="BL22:BM41">
    <cfRule type="expression" dxfId="65" priority="6">
      <formula>IF(RIGHT(TEXT($BL$22:$BL$41,"0.＃"),1)=".",FALSE,TRUE)</formula>
    </cfRule>
  </conditionalFormatting>
  <conditionalFormatting sqref="BP22:BP41">
    <cfRule type="expression" dxfId="64" priority="5">
      <formula>IF(RIGHT(TEXT($BL$22:$BL$41,"0.＃"),1)=".",FALSE,TRUE)</formula>
    </cfRule>
  </conditionalFormatting>
  <dataValidations count="8">
    <dataValidation type="list" allowBlank="1" showInputMessage="1" showErrorMessage="1" sqref="AD22:AD41" xr:uid="{2F4389D6-21BB-42A5-BC52-DE75E55FB9E2}">
      <formula1>"＊"</formula1>
    </dataValidation>
    <dataValidation type="textLength" allowBlank="1" showInputMessage="1" showErrorMessage="1" errorTitle="エラーです" error="このセルには6桁の整数値で入力してください" sqref="D22:G41" xr:uid="{D13C9EF6-98F8-4514-A505-E5D21575A00A}">
      <formula1>6</formula1>
      <formula2>6</formula2>
    </dataValidation>
    <dataValidation type="list" allowBlank="1" showInputMessage="1" showErrorMessage="1" sqref="U43:W43" xr:uid="{6A3DB9A7-306B-426B-93C3-C10D8B7B9CA2}">
      <formula1>"　,8,10"</formula1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52CAE474-DD69-4204-A23D-54B4A9A2175D}">
      <formula1>10</formula1>
      <formula2>99</formula2>
    </dataValidation>
    <dataValidation type="whole" allowBlank="1" showInputMessage="1" showErrorMessage="1" errorTitle="エラーです" error="このセルは2桁で入力してください" sqref="I12:J13" xr:uid="{B8B5263A-EA2D-41B6-9368-ACD5E1ED13EB}">
      <formula1>1</formula1>
      <formula2>99</formula2>
    </dataValidation>
    <dataValidation type="whole" allowBlank="1" showInputMessage="1" showErrorMessage="1" errorTitle="エラーです" error="このセルは4桁で入力してください" sqref="L12:O13" xr:uid="{1C47F5CD-B467-40FA-85C0-C77B0004DBBB}">
      <formula1>1001</formula1>
      <formula2>9999</formula2>
    </dataValidation>
    <dataValidation type="whole" allowBlank="1" showInputMessage="1" showErrorMessage="1" errorTitle="エラーです" error="このセルは1桁の数字で入力してください" sqref="T12:T13" xr:uid="{24C2AF08-86A8-415E-9AEC-8DAC7DD46702}">
      <formula1>1</formula1>
      <formula2>9</formula2>
    </dataValidation>
    <dataValidation type="date" allowBlank="1" showErrorMessage="1" errorTitle="数値の範囲外です" error="○○/○○の形式で入力してください" sqref="H22:J41" xr:uid="{224FD43C-7796-41C4-A32A-D19F1731227B}">
      <formula1>43831</formula1>
      <formula2>73415</formula2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30369-84CE-49CE-A5E4-6378EFB332B3}">
  <sheetPr>
    <tabColor rgb="FF92D050"/>
  </sheetPr>
  <dimension ref="B1:DJ107"/>
  <sheetViews>
    <sheetView showGridLines="0" topLeftCell="B2" zoomScaleNormal="100" zoomScaleSheetLayoutView="100" workbookViewId="0">
      <selection activeCell="AK29" sqref="AK29:AO29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63" priority="4" operator="equal">
      <formula>""</formula>
    </cfRule>
  </conditionalFormatting>
  <conditionalFormatting sqref="L12:O13">
    <cfRule type="cellIs" dxfId="62" priority="3" operator="equal">
      <formula>""</formula>
    </cfRule>
  </conditionalFormatting>
  <conditionalFormatting sqref="Q12">
    <cfRule type="cellIs" dxfId="61" priority="2" operator="equal">
      <formula>""</formula>
    </cfRule>
  </conditionalFormatting>
  <conditionalFormatting sqref="T12">
    <cfRule type="cellIs" dxfId="60" priority="1" operator="equal">
      <formula>""</formula>
    </cfRule>
  </conditionalFormatting>
  <conditionalFormatting sqref="W22:X41">
    <cfRule type="expression" dxfId="59" priority="8">
      <formula>IF(RIGHT(TEXT($W$22:$W$41,"0.＃"),1)=".",FALSE,TRUE)</formula>
    </cfRule>
  </conditionalFormatting>
  <conditionalFormatting sqref="AA22:AD41">
    <cfRule type="expression" dxfId="58" priority="7">
      <formula>IF(RIGHT(TEXT($AA$22:$AA$41,"0.＃"),1)=".",FALSE,TRUE)</formula>
    </cfRule>
  </conditionalFormatting>
  <conditionalFormatting sqref="BL22:BM41">
    <cfRule type="expression" dxfId="57" priority="6">
      <formula>IF(RIGHT(TEXT($BL$22:$BL$41,"0.＃"),1)=".",FALSE,TRUE)</formula>
    </cfRule>
  </conditionalFormatting>
  <conditionalFormatting sqref="BP22:BP41">
    <cfRule type="expression" dxfId="56" priority="5">
      <formula>IF(RIGHT(TEXT($BL$22:$BL$41,"0.＃"),1)=".",FALSE,TRUE)</formula>
    </cfRule>
  </conditionalFormatting>
  <dataValidations count="8">
    <dataValidation type="date" allowBlank="1" showErrorMessage="1" errorTitle="数値の範囲外です" error="○○/○○の形式で入力してください" sqref="H22:J41" xr:uid="{63324D1D-7BD9-4B27-8A0B-F312D830B5DA}">
      <formula1>43831</formula1>
      <formula2>73415</formula2>
    </dataValidation>
    <dataValidation type="whole" allowBlank="1" showInputMessage="1" showErrorMessage="1" errorTitle="エラーです" error="このセルは1桁の数字で入力してください" sqref="T12:T13" xr:uid="{4186D99D-8658-4C9D-B5C2-808EE7D90187}">
      <formula1>1</formula1>
      <formula2>9</formula2>
    </dataValidation>
    <dataValidation type="whole" allowBlank="1" showInputMessage="1" showErrorMessage="1" errorTitle="エラーです" error="このセルは4桁で入力してください" sqref="L12:O13" xr:uid="{D0462D1C-B105-49DD-B4DD-AC0545203D41}">
      <formula1>1001</formula1>
      <formula2>9999</formula2>
    </dataValidation>
    <dataValidation type="whole" allowBlank="1" showInputMessage="1" showErrorMessage="1" errorTitle="エラーです" error="このセルは2桁で入力してください" sqref="I12:J13" xr:uid="{4173CEFC-B832-4EAB-8F6A-33ADE3AA4C29}">
      <formula1>1</formula1>
      <formula2>99</formula2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20256ABF-0D5D-47A6-B1F7-F46DD1AD77AB}">
      <formula1>10</formula1>
      <formula2>99</formula2>
    </dataValidation>
    <dataValidation type="list" allowBlank="1" showInputMessage="1" showErrorMessage="1" sqref="U43:W43" xr:uid="{905EB042-7ECC-45BA-8AFB-B5CF112C96B5}">
      <formula1>"　,8,10"</formula1>
    </dataValidation>
    <dataValidation type="textLength" allowBlank="1" showInputMessage="1" showErrorMessage="1" errorTitle="エラーです" error="このセルには6桁の整数値で入力してください" sqref="D22:G41" xr:uid="{CCC135D3-E9DE-4235-ACDE-7B3C37581616}">
      <formula1>6</formula1>
      <formula2>6</formula2>
    </dataValidation>
    <dataValidation type="list" allowBlank="1" showInputMessage="1" showErrorMessage="1" sqref="AD22:AD41" xr:uid="{B183C8A0-D91F-4532-962C-2F2E90E67969}">
      <formula1>"＊"</formula1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1AD3E-C5E0-4A3F-B232-AB7F9C4A3392}">
  <sheetPr>
    <tabColor rgb="FF92D050"/>
  </sheetPr>
  <dimension ref="B1:DJ107"/>
  <sheetViews>
    <sheetView showGridLines="0" topLeftCell="B2" zoomScaleNormal="100" zoomScaleSheetLayoutView="100" workbookViewId="0">
      <selection activeCell="AK29" sqref="AK29:AO29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55" priority="4" operator="equal">
      <formula>""</formula>
    </cfRule>
  </conditionalFormatting>
  <conditionalFormatting sqref="L12:O13">
    <cfRule type="cellIs" dxfId="54" priority="3" operator="equal">
      <formula>""</formula>
    </cfRule>
  </conditionalFormatting>
  <conditionalFormatting sqref="Q12">
    <cfRule type="cellIs" dxfId="53" priority="2" operator="equal">
      <formula>""</formula>
    </cfRule>
  </conditionalFormatting>
  <conditionalFormatting sqref="T12">
    <cfRule type="cellIs" dxfId="52" priority="1" operator="equal">
      <formula>""</formula>
    </cfRule>
  </conditionalFormatting>
  <conditionalFormatting sqref="W22:X41">
    <cfRule type="expression" dxfId="51" priority="8">
      <formula>IF(RIGHT(TEXT($W$22:$W$41,"0.＃"),1)=".",FALSE,TRUE)</formula>
    </cfRule>
  </conditionalFormatting>
  <conditionalFormatting sqref="AA22:AD41">
    <cfRule type="expression" dxfId="50" priority="7">
      <formula>IF(RIGHT(TEXT($AA$22:$AA$41,"0.＃"),1)=".",FALSE,TRUE)</formula>
    </cfRule>
  </conditionalFormatting>
  <conditionalFormatting sqref="BL22:BM41">
    <cfRule type="expression" dxfId="49" priority="6">
      <formula>IF(RIGHT(TEXT($BL$22:$BL$41,"0.＃"),1)=".",FALSE,TRUE)</formula>
    </cfRule>
  </conditionalFormatting>
  <conditionalFormatting sqref="BP22:BP41">
    <cfRule type="expression" dxfId="48" priority="5">
      <formula>IF(RIGHT(TEXT($BL$22:$BL$41,"0.＃"),1)=".",FALSE,TRUE)</formula>
    </cfRule>
  </conditionalFormatting>
  <dataValidations count="8">
    <dataValidation type="list" allowBlank="1" showInputMessage="1" showErrorMessage="1" sqref="AD22:AD41" xr:uid="{7F14B89E-97B4-4627-ACE3-5BF9D96ED0D5}">
      <formula1>"＊"</formula1>
    </dataValidation>
    <dataValidation type="textLength" allowBlank="1" showInputMessage="1" showErrorMessage="1" errorTitle="エラーです" error="このセルには6桁の整数値で入力してください" sqref="D22:G41" xr:uid="{DE750D57-BD72-4047-AC49-3CFC2588EBB6}">
      <formula1>6</formula1>
      <formula2>6</formula2>
    </dataValidation>
    <dataValidation type="list" allowBlank="1" showInputMessage="1" showErrorMessage="1" sqref="U43:W43" xr:uid="{FCF8DD4C-6BA0-45E9-B3AD-75352D314C0A}">
      <formula1>"　,8,10"</formula1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43D9E8FA-AB30-4304-AECC-194231F81B18}">
      <formula1>10</formula1>
      <formula2>99</formula2>
    </dataValidation>
    <dataValidation type="whole" allowBlank="1" showInputMessage="1" showErrorMessage="1" errorTitle="エラーです" error="このセルは2桁で入力してください" sqref="I12:J13" xr:uid="{7C2DEA45-90A1-4F66-8EF0-5A354905823D}">
      <formula1>1</formula1>
      <formula2>99</formula2>
    </dataValidation>
    <dataValidation type="whole" allowBlank="1" showInputMessage="1" showErrorMessage="1" errorTitle="エラーです" error="このセルは4桁で入力してください" sqref="L12:O13" xr:uid="{2F6B8B21-63EA-4C3C-9470-5ECDCB439B4D}">
      <formula1>1001</formula1>
      <formula2>9999</formula2>
    </dataValidation>
    <dataValidation type="whole" allowBlank="1" showInputMessage="1" showErrorMessage="1" errorTitle="エラーです" error="このセルは1桁の数字で入力してください" sqref="T12:T13" xr:uid="{6F9209F1-91FE-46E3-96FE-35357F1BA3E1}">
      <formula1>1</formula1>
      <formula2>9</formula2>
    </dataValidation>
    <dataValidation type="date" allowBlank="1" showErrorMessage="1" errorTitle="数値の範囲外です" error="○○/○○の形式で入力してください" sqref="H22:J41" xr:uid="{84368166-4B5D-41C7-AD94-B780298E74ED}">
      <formula1>43831</formula1>
      <formula2>73415</formula2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702D-6CD9-466D-A952-C431CA9D6F5A}">
  <sheetPr>
    <tabColor rgb="FF92D050"/>
  </sheetPr>
  <dimension ref="B1:DJ107"/>
  <sheetViews>
    <sheetView showGridLines="0" topLeftCell="B2" zoomScaleNormal="100" zoomScaleSheetLayoutView="100" workbookViewId="0">
      <selection activeCell="AK29" sqref="AK29:AO29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47" priority="4" operator="equal">
      <formula>""</formula>
    </cfRule>
  </conditionalFormatting>
  <conditionalFormatting sqref="L12:O13">
    <cfRule type="cellIs" dxfId="46" priority="3" operator="equal">
      <formula>""</formula>
    </cfRule>
  </conditionalFormatting>
  <conditionalFormatting sqref="Q12">
    <cfRule type="cellIs" dxfId="45" priority="2" operator="equal">
      <formula>""</formula>
    </cfRule>
  </conditionalFormatting>
  <conditionalFormatting sqref="T12">
    <cfRule type="cellIs" dxfId="44" priority="1" operator="equal">
      <formula>""</formula>
    </cfRule>
  </conditionalFormatting>
  <conditionalFormatting sqref="W22:X41">
    <cfRule type="expression" dxfId="43" priority="8">
      <formula>IF(RIGHT(TEXT($W$22:$W$41,"0.＃"),1)=".",FALSE,TRUE)</formula>
    </cfRule>
  </conditionalFormatting>
  <conditionalFormatting sqref="AA22:AD41">
    <cfRule type="expression" dxfId="42" priority="7">
      <formula>IF(RIGHT(TEXT($AA$22:$AA$41,"0.＃"),1)=".",FALSE,TRUE)</formula>
    </cfRule>
  </conditionalFormatting>
  <conditionalFormatting sqref="BL22:BM41">
    <cfRule type="expression" dxfId="41" priority="6">
      <formula>IF(RIGHT(TEXT($BL$22:$BL$41,"0.＃"),1)=".",FALSE,TRUE)</formula>
    </cfRule>
  </conditionalFormatting>
  <conditionalFormatting sqref="BP22:BP41">
    <cfRule type="expression" dxfId="40" priority="5">
      <formula>IF(RIGHT(TEXT($BL$22:$BL$41,"0.＃"),1)=".",FALSE,TRUE)</formula>
    </cfRule>
  </conditionalFormatting>
  <dataValidations count="8">
    <dataValidation type="date" allowBlank="1" showErrorMessage="1" errorTitle="数値の範囲外です" error="○○/○○の形式で入力してください" sqref="H22:J41" xr:uid="{E4ADCC56-28A8-4730-B6A7-8B0390F77856}">
      <formula1>43831</formula1>
      <formula2>73415</formula2>
    </dataValidation>
    <dataValidation type="whole" allowBlank="1" showInputMessage="1" showErrorMessage="1" errorTitle="エラーです" error="このセルは1桁の数字で入力してください" sqref="T12:T13" xr:uid="{9C3C63BC-063C-48D2-8141-D48D2F0D6FD1}">
      <formula1>1</formula1>
      <formula2>9</formula2>
    </dataValidation>
    <dataValidation type="whole" allowBlank="1" showInputMessage="1" showErrorMessage="1" errorTitle="エラーです" error="このセルは4桁で入力してください" sqref="L12:O13" xr:uid="{570EBFA6-6F38-49EF-B8CC-F78D6676447B}">
      <formula1>1001</formula1>
      <formula2>9999</formula2>
    </dataValidation>
    <dataValidation type="whole" allowBlank="1" showInputMessage="1" showErrorMessage="1" errorTitle="エラーです" error="このセルは2桁で入力してください" sqref="I12:J13" xr:uid="{58A87850-0E1B-4EB9-AF71-02A8687AC275}">
      <formula1>1</formula1>
      <formula2>99</formula2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44744E51-5959-4924-BF7F-A12A764B1512}">
      <formula1>10</formula1>
      <formula2>99</formula2>
    </dataValidation>
    <dataValidation type="list" allowBlank="1" showInputMessage="1" showErrorMessage="1" sqref="U43:W43" xr:uid="{71DFFFEB-8BEB-43EA-A9B0-D492CD55F60C}">
      <formula1>"　,8,10"</formula1>
    </dataValidation>
    <dataValidation type="textLength" allowBlank="1" showInputMessage="1" showErrorMessage="1" errorTitle="エラーです" error="このセルには6桁の整数値で入力してください" sqref="D22:G41" xr:uid="{A900FC11-9C7C-48CF-B705-D76B43E9156A}">
      <formula1>6</formula1>
      <formula2>6</formula2>
    </dataValidation>
    <dataValidation type="list" allowBlank="1" showInputMessage="1" showErrorMessage="1" sqref="AD22:AD41" xr:uid="{2A3C8469-9F6F-4D18-9D70-F9D47592998F}">
      <formula1>"＊"</formula1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FE5A-E412-4CDC-AFA3-E56B1B553E53}">
  <sheetPr>
    <tabColor rgb="FF92D050"/>
  </sheetPr>
  <dimension ref="B1:DJ107"/>
  <sheetViews>
    <sheetView showGridLines="0" topLeftCell="B2" zoomScaleNormal="100" zoomScaleSheetLayoutView="100" workbookViewId="0">
      <selection activeCell="AK29" sqref="AK29:AO29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39" priority="4" operator="equal">
      <formula>""</formula>
    </cfRule>
  </conditionalFormatting>
  <conditionalFormatting sqref="L12:O13">
    <cfRule type="cellIs" dxfId="38" priority="3" operator="equal">
      <formula>""</formula>
    </cfRule>
  </conditionalFormatting>
  <conditionalFormatting sqref="Q12">
    <cfRule type="cellIs" dxfId="37" priority="2" operator="equal">
      <formula>""</formula>
    </cfRule>
  </conditionalFormatting>
  <conditionalFormatting sqref="T12">
    <cfRule type="cellIs" dxfId="36" priority="1" operator="equal">
      <formula>""</formula>
    </cfRule>
  </conditionalFormatting>
  <conditionalFormatting sqref="W22:X41">
    <cfRule type="expression" dxfId="35" priority="8">
      <formula>IF(RIGHT(TEXT($W$22:$W$41,"0.＃"),1)=".",FALSE,TRUE)</formula>
    </cfRule>
  </conditionalFormatting>
  <conditionalFormatting sqref="AA22:AD41">
    <cfRule type="expression" dxfId="34" priority="7">
      <formula>IF(RIGHT(TEXT($AA$22:$AA$41,"0.＃"),1)=".",FALSE,TRUE)</formula>
    </cfRule>
  </conditionalFormatting>
  <conditionalFormatting sqref="BL22:BM41">
    <cfRule type="expression" dxfId="33" priority="6">
      <formula>IF(RIGHT(TEXT($BL$22:$BL$41,"0.＃"),1)=".",FALSE,TRUE)</formula>
    </cfRule>
  </conditionalFormatting>
  <conditionalFormatting sqref="BP22:BP41">
    <cfRule type="expression" dxfId="32" priority="5">
      <formula>IF(RIGHT(TEXT($BL$22:$BL$41,"0.＃"),1)=".",FALSE,TRUE)</formula>
    </cfRule>
  </conditionalFormatting>
  <dataValidations count="8">
    <dataValidation type="list" allowBlank="1" showInputMessage="1" showErrorMessage="1" sqref="AD22:AD41" xr:uid="{C4821C61-92BF-461C-858E-6F4DE1B4C98A}">
      <formula1>"＊"</formula1>
    </dataValidation>
    <dataValidation type="textLength" allowBlank="1" showInputMessage="1" showErrorMessage="1" errorTitle="エラーです" error="このセルには6桁の整数値で入力してください" sqref="D22:G41" xr:uid="{9DD0EEEC-F70B-4821-B914-6DEA43BE5D2F}">
      <formula1>6</formula1>
      <formula2>6</formula2>
    </dataValidation>
    <dataValidation type="list" allowBlank="1" showInputMessage="1" showErrorMessage="1" sqref="U43:W43" xr:uid="{DAF86E2E-ED0E-41A5-BD43-757BFF44C00C}">
      <formula1>"　,8,10"</formula1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D3D29485-746D-4CFE-8FB6-AD7852B11D73}">
      <formula1>10</formula1>
      <formula2>99</formula2>
    </dataValidation>
    <dataValidation type="whole" allowBlank="1" showInputMessage="1" showErrorMessage="1" errorTitle="エラーです" error="このセルは2桁で入力してください" sqref="I12:J13" xr:uid="{FDED2F7E-F1EE-46EA-B95B-5558940B40EF}">
      <formula1>1</formula1>
      <formula2>99</formula2>
    </dataValidation>
    <dataValidation type="whole" allowBlank="1" showInputMessage="1" showErrorMessage="1" errorTitle="エラーです" error="このセルは4桁で入力してください" sqref="L12:O13" xr:uid="{55149A7F-6BCE-4265-85FF-8CC34826609B}">
      <formula1>1001</formula1>
      <formula2>9999</formula2>
    </dataValidation>
    <dataValidation type="whole" allowBlank="1" showInputMessage="1" showErrorMessage="1" errorTitle="エラーです" error="このセルは1桁の数字で入力してください" sqref="T12:T13" xr:uid="{759276A5-D17F-41F4-A76C-A5B66ED8FDEE}">
      <formula1>1</formula1>
      <formula2>9</formula2>
    </dataValidation>
    <dataValidation type="date" allowBlank="1" showErrorMessage="1" errorTitle="数値の範囲外です" error="○○/○○の形式で入力してください" sqref="H22:J41" xr:uid="{C6FEACBF-1BC8-4B3A-AEA6-0DB4E28BA859}">
      <formula1>43831</formula1>
      <formula2>73415</formula2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9282-A3C5-4628-9B34-EB19C4CFDA9D}">
  <sheetPr>
    <tabColor rgb="FF92D050"/>
  </sheetPr>
  <dimension ref="B1:DJ107"/>
  <sheetViews>
    <sheetView showGridLines="0" topLeftCell="B2" zoomScaleNormal="100" zoomScaleSheetLayoutView="100" workbookViewId="0">
      <selection activeCell="AK29" sqref="AK29:AO29"/>
    </sheetView>
  </sheetViews>
  <sheetFormatPr defaultColWidth="9" defaultRowHeight="13.2"/>
  <cols>
    <col min="1" max="1" width="0" style="1" hidden="1" customWidth="1"/>
    <col min="2" max="2" width="2.77734375" style="1" customWidth="1"/>
    <col min="3" max="3" width="3.33203125" style="1" customWidth="1"/>
    <col min="4" max="7" width="2.6640625" style="1" customWidth="1"/>
    <col min="8" max="10" width="1.88671875" style="1" customWidth="1"/>
    <col min="11" max="16" width="2.44140625" style="1" customWidth="1"/>
    <col min="17" max="17" width="2.33203125" style="1" customWidth="1"/>
    <col min="18" max="21" width="2.44140625" style="1" customWidth="1"/>
    <col min="22" max="22" width="2.6640625" style="1" customWidth="1"/>
    <col min="23" max="24" width="3.44140625" style="1" customWidth="1"/>
    <col min="25" max="26" width="2.44140625" style="1" customWidth="1"/>
    <col min="27" max="29" width="2.77734375" style="1" customWidth="1"/>
    <col min="30" max="36" width="2.44140625" style="1" customWidth="1"/>
    <col min="37" max="41" width="2.6640625" style="1" customWidth="1"/>
    <col min="42" max="42" width="2.33203125" style="1" customWidth="1"/>
    <col min="43" max="43" width="2.77734375" style="1" customWidth="1"/>
    <col min="44" max="44" width="3.33203125" style="1" customWidth="1"/>
    <col min="45" max="48" width="2.6640625" style="1" customWidth="1"/>
    <col min="49" max="51" width="1.88671875" style="1" customWidth="1"/>
    <col min="52" max="62" width="2.44140625" style="1" customWidth="1"/>
    <col min="63" max="63" width="2.6640625" style="1" customWidth="1"/>
    <col min="64" max="65" width="3.44140625" style="1" customWidth="1"/>
    <col min="66" max="67" width="2.44140625" style="1" customWidth="1"/>
    <col min="68" max="70" width="2.6640625" style="1" customWidth="1"/>
    <col min="71" max="77" width="2.44140625" style="1" customWidth="1"/>
    <col min="78" max="82" width="2.6640625" style="1" customWidth="1"/>
    <col min="83" max="105" width="2.33203125" style="1" customWidth="1"/>
    <col min="106" max="114" width="10.21875" style="1" customWidth="1"/>
    <col min="115" max="16384" width="9" style="1"/>
  </cols>
  <sheetData>
    <row r="1" spans="2:82" hidden="1">
      <c r="B1" s="115">
        <v>2</v>
      </c>
      <c r="C1" s="115">
        <v>3</v>
      </c>
      <c r="D1" s="115">
        <v>2.38</v>
      </c>
      <c r="E1" s="115">
        <v>1.88</v>
      </c>
      <c r="F1" s="115">
        <v>2</v>
      </c>
      <c r="G1" s="115">
        <v>2</v>
      </c>
      <c r="H1" s="115">
        <v>1.88</v>
      </c>
      <c r="I1" s="115">
        <v>2.38</v>
      </c>
      <c r="J1" s="115">
        <v>1.88</v>
      </c>
      <c r="K1" s="115">
        <v>2.38</v>
      </c>
      <c r="L1" s="115">
        <v>1.88</v>
      </c>
      <c r="M1" s="115">
        <v>1.88</v>
      </c>
      <c r="N1" s="115">
        <v>1.88</v>
      </c>
      <c r="O1" s="115">
        <v>1.88</v>
      </c>
      <c r="P1" s="115">
        <v>1.88</v>
      </c>
      <c r="Q1" s="115">
        <v>1.88</v>
      </c>
      <c r="R1" s="115">
        <v>1.88</v>
      </c>
      <c r="S1" s="115">
        <v>1.88</v>
      </c>
      <c r="T1" s="115">
        <v>1.88</v>
      </c>
      <c r="U1" s="115">
        <v>1.88</v>
      </c>
      <c r="V1" s="115">
        <v>1.88</v>
      </c>
      <c r="W1" s="115">
        <v>1.88</v>
      </c>
      <c r="X1" s="115">
        <v>1.88</v>
      </c>
      <c r="Y1" s="115">
        <v>1.88</v>
      </c>
      <c r="Z1" s="115">
        <v>1.88</v>
      </c>
      <c r="AA1" s="115">
        <v>1.88</v>
      </c>
      <c r="AB1" s="115">
        <v>1.88</v>
      </c>
      <c r="AC1" s="115">
        <v>1.88</v>
      </c>
      <c r="AD1" s="115"/>
      <c r="AE1" s="115">
        <v>1.88</v>
      </c>
      <c r="AF1" s="115">
        <v>1.88</v>
      </c>
      <c r="AG1" s="115">
        <v>1.88</v>
      </c>
      <c r="AH1" s="115">
        <v>1.88</v>
      </c>
      <c r="AI1" s="115">
        <v>1.88</v>
      </c>
      <c r="AJ1" s="115">
        <v>1.88</v>
      </c>
      <c r="AK1" s="115">
        <v>1.88</v>
      </c>
      <c r="AL1" s="115">
        <v>1.88</v>
      </c>
      <c r="AM1" s="115">
        <v>1.88</v>
      </c>
      <c r="AN1" s="115">
        <v>1.88</v>
      </c>
      <c r="AO1" s="115">
        <v>1.88</v>
      </c>
      <c r="AP1" s="116"/>
      <c r="AQ1" s="115">
        <v>2</v>
      </c>
      <c r="AR1" s="115">
        <v>3</v>
      </c>
      <c r="AS1" s="115">
        <v>2.38</v>
      </c>
      <c r="AT1" s="115">
        <v>1.88</v>
      </c>
      <c r="AU1" s="115">
        <v>2</v>
      </c>
      <c r="AV1" s="115">
        <v>2</v>
      </c>
      <c r="AW1" s="115">
        <v>1.88</v>
      </c>
      <c r="AX1" s="115">
        <v>2.38</v>
      </c>
      <c r="AY1" s="115">
        <v>1.88</v>
      </c>
      <c r="AZ1" s="115">
        <v>2.38</v>
      </c>
      <c r="BA1" s="115">
        <v>1.88</v>
      </c>
      <c r="BB1" s="115">
        <v>1.88</v>
      </c>
      <c r="BC1" s="115">
        <v>1.88</v>
      </c>
      <c r="BD1" s="115">
        <v>1.88</v>
      </c>
      <c r="BE1" s="115">
        <v>1.88</v>
      </c>
      <c r="BF1" s="115">
        <v>1.88</v>
      </c>
      <c r="BG1" s="115">
        <v>1.88</v>
      </c>
      <c r="BH1" s="115">
        <v>1.88</v>
      </c>
      <c r="BI1" s="115">
        <v>1.88</v>
      </c>
      <c r="BJ1" s="115">
        <v>1.88</v>
      </c>
      <c r="BK1" s="115">
        <v>1.88</v>
      </c>
      <c r="BL1" s="115">
        <v>1.88</v>
      </c>
      <c r="BM1" s="115">
        <v>1.88</v>
      </c>
      <c r="BN1" s="115">
        <v>1.88</v>
      </c>
      <c r="BO1" s="115">
        <v>1.88</v>
      </c>
      <c r="BP1" s="115">
        <v>1.88</v>
      </c>
      <c r="BQ1" s="115">
        <v>1.88</v>
      </c>
      <c r="BR1" s="115">
        <v>1.88</v>
      </c>
      <c r="BS1" s="115"/>
      <c r="BT1" s="115">
        <v>1.88</v>
      </c>
      <c r="BU1" s="115">
        <v>1.88</v>
      </c>
      <c r="BV1" s="115">
        <v>1.88</v>
      </c>
      <c r="BW1" s="115">
        <v>1.88</v>
      </c>
      <c r="BX1" s="115">
        <v>1.88</v>
      </c>
      <c r="BY1" s="115">
        <v>1.88</v>
      </c>
      <c r="BZ1" s="115">
        <v>1.88</v>
      </c>
      <c r="CA1" s="115">
        <v>1.88</v>
      </c>
      <c r="CB1" s="115">
        <v>1.88</v>
      </c>
      <c r="CC1" s="115">
        <v>1.88</v>
      </c>
      <c r="CD1" s="115">
        <v>1.88</v>
      </c>
    </row>
    <row r="2" spans="2:82" ht="20.100000000000001" customHeight="1">
      <c r="AH2" s="238" t="s">
        <v>20</v>
      </c>
      <c r="AI2" s="238"/>
      <c r="AJ2" s="582"/>
      <c r="AK2" s="582"/>
      <c r="AL2" s="582"/>
      <c r="AM2" s="582"/>
      <c r="AN2" s="582"/>
      <c r="AO2" s="582"/>
      <c r="AP2" s="21"/>
      <c r="BW2" s="238" t="s">
        <v>20</v>
      </c>
      <c r="BX2" s="238"/>
      <c r="BY2" s="297">
        <f>AJ2</f>
        <v>0</v>
      </c>
      <c r="BZ2" s="297"/>
      <c r="CA2" s="297"/>
      <c r="CB2" s="297"/>
      <c r="CC2" s="297"/>
      <c r="CD2" s="297"/>
    </row>
    <row r="3" spans="2:82" ht="20.100000000000001" customHeight="1">
      <c r="P3" s="581" t="s">
        <v>108</v>
      </c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J3" s="507"/>
      <c r="AK3" s="512"/>
      <c r="AL3" s="512"/>
      <c r="BB3" s="28"/>
      <c r="BC3" s="28"/>
      <c r="BD3" s="75"/>
      <c r="BE3" s="206" t="s">
        <v>53</v>
      </c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65"/>
      <c r="BS3" s="65"/>
      <c r="BT3" s="65"/>
      <c r="BU3" s="65"/>
    </row>
    <row r="4" spans="2:82" ht="20.100000000000001" customHeight="1" thickBot="1"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J4" s="512"/>
      <c r="AK4" s="512"/>
      <c r="AL4" s="512"/>
      <c r="BB4" s="28"/>
      <c r="BC4" s="75"/>
      <c r="BD4" s="75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65"/>
      <c r="BS4" s="65"/>
      <c r="BT4" s="65"/>
      <c r="BU4" s="65"/>
    </row>
    <row r="5" spans="2:82" ht="20.100000000000001" customHeight="1" thickTop="1"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J5" s="512"/>
      <c r="AK5" s="512"/>
      <c r="AL5" s="512"/>
      <c r="BB5" s="66"/>
      <c r="BC5" s="66"/>
      <c r="BD5" s="66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65"/>
      <c r="BS5" s="65"/>
      <c r="BT5" s="65"/>
      <c r="BU5" s="65"/>
    </row>
    <row r="6" spans="2:82" ht="20.100000000000001" customHeight="1">
      <c r="D6" s="251" t="s">
        <v>26</v>
      </c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 t="s">
        <v>27</v>
      </c>
      <c r="S6" s="251"/>
      <c r="T6" s="251"/>
      <c r="U6" s="28"/>
      <c r="V6" s="28"/>
      <c r="W6" s="28"/>
      <c r="X6" s="28"/>
      <c r="Y6" s="28"/>
      <c r="Z6" s="28"/>
      <c r="AE6" s="21" t="s">
        <v>22</v>
      </c>
      <c r="AF6" s="298">
        <f>'総括（入力）'!AD6</f>
        <v>0</v>
      </c>
      <c r="AG6" s="298"/>
      <c r="AH6" s="298"/>
      <c r="AI6" s="6" t="s">
        <v>23</v>
      </c>
      <c r="AJ6" s="298">
        <f>'総括（入力）'!AH6</f>
        <v>0</v>
      </c>
      <c r="AK6" s="298"/>
      <c r="AL6" s="6" t="s">
        <v>54</v>
      </c>
      <c r="AM6" s="298">
        <f>'総括（入力）'!AK6</f>
        <v>0</v>
      </c>
      <c r="AN6" s="298"/>
      <c r="AO6" s="6" t="s">
        <v>25</v>
      </c>
      <c r="AS6" s="251" t="s">
        <v>26</v>
      </c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 t="s">
        <v>27</v>
      </c>
      <c r="BH6" s="251"/>
      <c r="BI6" s="251"/>
      <c r="BJ6" s="28"/>
      <c r="BK6" s="28"/>
      <c r="BL6" s="28"/>
      <c r="BM6" s="28"/>
      <c r="BN6" s="28"/>
      <c r="BO6" s="28"/>
      <c r="BT6" s="10"/>
      <c r="BU6" s="298">
        <f>AF6</f>
        <v>0</v>
      </c>
      <c r="BV6" s="298"/>
      <c r="BW6" s="298"/>
      <c r="BX6" s="6" t="s">
        <v>23</v>
      </c>
      <c r="BY6" s="298">
        <f>AJ6</f>
        <v>0</v>
      </c>
      <c r="BZ6" s="298"/>
      <c r="CA6" s="6" t="s">
        <v>54</v>
      </c>
      <c r="CB6" s="298">
        <f>AM6</f>
        <v>0</v>
      </c>
      <c r="CC6" s="298"/>
      <c r="CD6" s="6" t="s">
        <v>25</v>
      </c>
    </row>
    <row r="7" spans="2:82" ht="16.2" customHeight="1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1"/>
      <c r="S7" s="251"/>
      <c r="T7" s="251"/>
      <c r="U7" s="17"/>
      <c r="V7" s="17"/>
      <c r="AE7" s="10"/>
      <c r="AF7" s="15"/>
      <c r="AG7" s="15"/>
      <c r="AH7" s="16"/>
      <c r="AI7" s="15"/>
      <c r="AJ7" s="15"/>
      <c r="AK7" s="16"/>
      <c r="AL7" s="16"/>
      <c r="AM7" s="15"/>
      <c r="AN7" s="15"/>
      <c r="AO7" s="16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1"/>
      <c r="BH7" s="251"/>
      <c r="BI7" s="251"/>
      <c r="BJ7" s="17"/>
      <c r="BK7" s="17"/>
      <c r="BT7" s="10"/>
      <c r="BU7" s="10"/>
      <c r="BV7" s="10"/>
      <c r="BX7" s="10"/>
      <c r="BY7" s="10"/>
      <c r="CB7" s="10"/>
      <c r="CC7" s="10"/>
    </row>
    <row r="8" spans="2:82" ht="18" customHeight="1">
      <c r="D8" s="27"/>
      <c r="E8" s="27"/>
      <c r="F8" s="27"/>
      <c r="G8" s="27"/>
      <c r="H8" s="27"/>
      <c r="I8" s="12"/>
      <c r="J8" s="12"/>
      <c r="K8" s="12"/>
      <c r="L8" s="12"/>
      <c r="M8" s="12"/>
      <c r="N8" s="12"/>
      <c r="O8" s="12"/>
      <c r="P8" s="12"/>
      <c r="Q8" s="12"/>
      <c r="R8" s="8"/>
      <c r="S8" s="8"/>
      <c r="W8" s="571" t="s">
        <v>77</v>
      </c>
      <c r="X8" s="572"/>
      <c r="Y8" s="572"/>
      <c r="Z8" s="573"/>
      <c r="AA8" s="190"/>
      <c r="AB8" s="576" t="str">
        <f>'総括（入力）'!Y2</f>
        <v>T</v>
      </c>
      <c r="AC8" s="577"/>
      <c r="AD8" s="578">
        <f>'総括（入力）'!Z2</f>
        <v>0</v>
      </c>
      <c r="AE8" s="579"/>
      <c r="AF8" s="579"/>
      <c r="AG8" s="579"/>
      <c r="AH8" s="579"/>
      <c r="AI8" s="579"/>
      <c r="AJ8" s="579"/>
      <c r="AK8" s="579"/>
      <c r="AL8" s="579"/>
      <c r="AM8" s="579"/>
      <c r="AN8" s="579"/>
      <c r="AO8" s="580"/>
      <c r="AS8" s="27"/>
      <c r="AT8" s="27"/>
      <c r="AU8" s="27"/>
      <c r="AV8" s="27"/>
      <c r="AW8" s="27"/>
      <c r="AX8" s="29"/>
      <c r="AY8" s="29"/>
      <c r="AZ8" s="29"/>
      <c r="BA8" s="29"/>
      <c r="BB8" s="29"/>
      <c r="BC8" s="29"/>
      <c r="BD8" s="29"/>
      <c r="BE8" s="29"/>
      <c r="BF8" s="29"/>
      <c r="BG8" s="8"/>
      <c r="BH8" s="8"/>
      <c r="BL8" s="571" t="s">
        <v>77</v>
      </c>
      <c r="BM8" s="574"/>
      <c r="BN8" s="574"/>
      <c r="BO8" s="575"/>
      <c r="BP8" s="190">
        <f>AA8</f>
        <v>0</v>
      </c>
      <c r="BQ8" s="576" t="str">
        <f>AB8</f>
        <v>T</v>
      </c>
      <c r="BR8" s="577"/>
      <c r="BS8" s="578">
        <f>AD8</f>
        <v>0</v>
      </c>
      <c r="BT8" s="579"/>
      <c r="BU8" s="579"/>
      <c r="BV8" s="579"/>
      <c r="BW8" s="579"/>
      <c r="BX8" s="579"/>
      <c r="BY8" s="579"/>
      <c r="BZ8" s="579"/>
      <c r="CA8" s="579"/>
      <c r="CB8" s="579"/>
      <c r="CC8" s="579"/>
      <c r="CD8" s="580"/>
    </row>
    <row r="9" spans="2:82" ht="20.100000000000001" customHeight="1">
      <c r="D9" s="541" t="s">
        <v>55</v>
      </c>
      <c r="E9" s="542"/>
      <c r="F9" s="542"/>
      <c r="G9" s="542"/>
      <c r="H9" s="542"/>
      <c r="I9" s="555" t="str">
        <f>IF(AE46=0,"",AE46)</f>
        <v/>
      </c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7"/>
      <c r="V9" s="32"/>
      <c r="W9" s="253" t="s">
        <v>28</v>
      </c>
      <c r="X9" s="569"/>
      <c r="Y9" s="569"/>
      <c r="Z9" s="570"/>
      <c r="AA9" s="561">
        <f>'総括（入力）'!Y10</f>
        <v>0</v>
      </c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3"/>
      <c r="AS9" s="541" t="s">
        <v>55</v>
      </c>
      <c r="AT9" s="542"/>
      <c r="AU9" s="542"/>
      <c r="AV9" s="542"/>
      <c r="AW9" s="542"/>
      <c r="AX9" s="555" t="str">
        <f>I9</f>
        <v/>
      </c>
      <c r="AY9" s="556"/>
      <c r="AZ9" s="556"/>
      <c r="BA9" s="556"/>
      <c r="BB9" s="556"/>
      <c r="BC9" s="556"/>
      <c r="BD9" s="556"/>
      <c r="BE9" s="556"/>
      <c r="BF9" s="556"/>
      <c r="BG9" s="556"/>
      <c r="BH9" s="556"/>
      <c r="BI9" s="556"/>
      <c r="BJ9" s="557"/>
      <c r="BK9" s="13"/>
      <c r="BL9" s="253" t="s">
        <v>28</v>
      </c>
      <c r="BM9" s="569"/>
      <c r="BN9" s="569"/>
      <c r="BO9" s="570"/>
      <c r="BP9" s="561">
        <f>AA9</f>
        <v>0</v>
      </c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 s="562"/>
      <c r="CB9" s="562"/>
      <c r="CC9" s="562"/>
      <c r="CD9" s="563"/>
    </row>
    <row r="10" spans="2:82" ht="15" customHeight="1">
      <c r="D10" s="543"/>
      <c r="E10" s="544"/>
      <c r="F10" s="544"/>
      <c r="G10" s="544"/>
      <c r="H10" s="544"/>
      <c r="I10" s="558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60"/>
      <c r="V10" s="32"/>
      <c r="W10" s="513"/>
      <c r="X10" s="512"/>
      <c r="Y10" s="512"/>
      <c r="Z10" s="567"/>
      <c r="AA10" s="564"/>
      <c r="AB10" s="565"/>
      <c r="AC10" s="565"/>
      <c r="AD10" s="565"/>
      <c r="AE10" s="565"/>
      <c r="AF10" s="565"/>
      <c r="AG10" s="565"/>
      <c r="AH10" s="565"/>
      <c r="AI10" s="565"/>
      <c r="AJ10" s="565"/>
      <c r="AK10" s="565"/>
      <c r="AL10" s="565"/>
      <c r="AM10" s="565"/>
      <c r="AN10" s="565"/>
      <c r="AO10" s="566"/>
      <c r="AS10" s="543"/>
      <c r="AT10" s="544"/>
      <c r="AU10" s="544"/>
      <c r="AV10" s="544"/>
      <c r="AW10" s="544"/>
      <c r="AX10" s="558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60"/>
      <c r="BK10" s="13"/>
      <c r="BL10" s="513"/>
      <c r="BM10" s="512"/>
      <c r="BN10" s="512"/>
      <c r="BO10" s="567"/>
      <c r="BP10" s="564"/>
      <c r="BQ10" s="565"/>
      <c r="BR10" s="565"/>
      <c r="BS10" s="565"/>
      <c r="BT10" s="565"/>
      <c r="BU10" s="565"/>
      <c r="BV10" s="565"/>
      <c r="BW10" s="565"/>
      <c r="BX10" s="565"/>
      <c r="BY10" s="565"/>
      <c r="BZ10" s="565"/>
      <c r="CA10" s="565"/>
      <c r="CB10" s="565"/>
      <c r="CC10" s="565"/>
      <c r="CD10" s="566"/>
    </row>
    <row r="11" spans="2:82" ht="9" customHeight="1">
      <c r="D11" s="30"/>
      <c r="E11" s="30"/>
      <c r="F11" s="30"/>
      <c r="G11" s="30"/>
      <c r="H11" s="30"/>
      <c r="I11" s="18"/>
      <c r="J11" s="18"/>
      <c r="K11" s="18"/>
      <c r="L11" s="18"/>
      <c r="M11" s="18"/>
      <c r="N11" s="18"/>
      <c r="O11" s="18"/>
      <c r="P11" s="18"/>
      <c r="Q11" s="18"/>
      <c r="V11" s="13"/>
      <c r="W11" s="242" t="s">
        <v>56</v>
      </c>
      <c r="X11" s="512"/>
      <c r="Y11" s="512"/>
      <c r="Z11" s="567"/>
      <c r="AA11" s="568">
        <f>'総括（入力）'!Y11</f>
        <v>0</v>
      </c>
      <c r="AB11" s="565"/>
      <c r="AC11" s="565"/>
      <c r="AD11" s="565"/>
      <c r="AE11" s="565"/>
      <c r="AF11" s="565"/>
      <c r="AG11" s="565"/>
      <c r="AH11" s="565"/>
      <c r="AI11" s="565"/>
      <c r="AJ11" s="565"/>
      <c r="AK11" s="565"/>
      <c r="AL11" s="565"/>
      <c r="AM11" s="565"/>
      <c r="AN11" s="565"/>
      <c r="AO11" s="566"/>
      <c r="AS11" s="30"/>
      <c r="AT11" s="30"/>
      <c r="AU11" s="30"/>
      <c r="AV11" s="30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K11" s="13"/>
      <c r="BL11" s="242" t="s">
        <v>56</v>
      </c>
      <c r="BM11" s="512"/>
      <c r="BN11" s="512"/>
      <c r="BO11" s="567"/>
      <c r="BP11" s="568">
        <f>AA11</f>
        <v>0</v>
      </c>
      <c r="BQ11" s="565"/>
      <c r="BR11" s="565"/>
      <c r="BS11" s="565"/>
      <c r="BT11" s="565"/>
      <c r="BU11" s="565"/>
      <c r="BV11" s="565"/>
      <c r="BW11" s="565"/>
      <c r="BX11" s="565"/>
      <c r="BY11" s="565"/>
      <c r="BZ11" s="565"/>
      <c r="CA11" s="565"/>
      <c r="CB11" s="565"/>
      <c r="CC11" s="565"/>
      <c r="CD11" s="566"/>
    </row>
    <row r="12" spans="2:82" ht="11.1" customHeight="1">
      <c r="D12" s="524" t="s">
        <v>7</v>
      </c>
      <c r="E12" s="524"/>
      <c r="F12" s="524"/>
      <c r="G12" s="524"/>
      <c r="H12" s="526" t="s">
        <v>57</v>
      </c>
      <c r="I12" s="528"/>
      <c r="J12" s="528"/>
      <c r="K12" s="530" t="s">
        <v>36</v>
      </c>
      <c r="L12" s="528"/>
      <c r="M12" s="528"/>
      <c r="N12" s="528"/>
      <c r="O12" s="528"/>
      <c r="P12" s="530" t="s">
        <v>36</v>
      </c>
      <c r="Q12" s="550"/>
      <c r="R12" s="551"/>
      <c r="S12" s="530" t="s">
        <v>36</v>
      </c>
      <c r="T12" s="550"/>
      <c r="U12" s="87"/>
      <c r="V12" s="13"/>
      <c r="W12" s="513"/>
      <c r="X12" s="512"/>
      <c r="Y12" s="512"/>
      <c r="Z12" s="567"/>
      <c r="AA12" s="564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6"/>
      <c r="AS12" s="524" t="s">
        <v>7</v>
      </c>
      <c r="AT12" s="524"/>
      <c r="AU12" s="524"/>
      <c r="AV12" s="524"/>
      <c r="AW12" s="526" t="s">
        <v>57</v>
      </c>
      <c r="AX12" s="553">
        <f>I12</f>
        <v>0</v>
      </c>
      <c r="AY12" s="553"/>
      <c r="AZ12" s="530" t="s">
        <v>36</v>
      </c>
      <c r="BA12" s="553">
        <f>L12</f>
        <v>0</v>
      </c>
      <c r="BB12" s="553"/>
      <c r="BC12" s="553"/>
      <c r="BD12" s="553"/>
      <c r="BE12" s="530" t="s">
        <v>36</v>
      </c>
      <c r="BF12" s="545">
        <f>Q12</f>
        <v>0</v>
      </c>
      <c r="BG12" s="546"/>
      <c r="BH12" s="530" t="s">
        <v>36</v>
      </c>
      <c r="BI12" s="548">
        <f>T12</f>
        <v>0</v>
      </c>
      <c r="BK12" s="13"/>
      <c r="BL12" s="513"/>
      <c r="BM12" s="512"/>
      <c r="BN12" s="512"/>
      <c r="BO12" s="567"/>
      <c r="BP12" s="564"/>
      <c r="BQ12" s="565"/>
      <c r="BR12" s="565"/>
      <c r="BS12" s="565"/>
      <c r="BT12" s="565"/>
      <c r="BU12" s="565"/>
      <c r="BV12" s="565"/>
      <c r="BW12" s="565"/>
      <c r="BX12" s="565"/>
      <c r="BY12" s="565"/>
      <c r="BZ12" s="565"/>
      <c r="CA12" s="565"/>
      <c r="CB12" s="565"/>
      <c r="CC12" s="565"/>
      <c r="CD12" s="566"/>
    </row>
    <row r="13" spans="2:82" ht="11.1" customHeight="1">
      <c r="D13" s="525"/>
      <c r="E13" s="525"/>
      <c r="F13" s="525"/>
      <c r="G13" s="525"/>
      <c r="H13" s="527"/>
      <c r="I13" s="529"/>
      <c r="J13" s="529"/>
      <c r="K13" s="531"/>
      <c r="L13" s="529"/>
      <c r="M13" s="529"/>
      <c r="N13" s="529"/>
      <c r="O13" s="529"/>
      <c r="P13" s="531"/>
      <c r="Q13" s="552"/>
      <c r="R13" s="552"/>
      <c r="S13" s="531"/>
      <c r="T13" s="552"/>
      <c r="U13" s="88"/>
      <c r="V13" s="13"/>
      <c r="W13" s="513"/>
      <c r="X13" s="512"/>
      <c r="Y13" s="512"/>
      <c r="Z13" s="567"/>
      <c r="AA13" s="564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6"/>
      <c r="AP13" s="23"/>
      <c r="AS13" s="525"/>
      <c r="AT13" s="525"/>
      <c r="AU13" s="525"/>
      <c r="AV13" s="525"/>
      <c r="AW13" s="527"/>
      <c r="AX13" s="554"/>
      <c r="AY13" s="554"/>
      <c r="AZ13" s="531"/>
      <c r="BA13" s="554"/>
      <c r="BB13" s="554"/>
      <c r="BC13" s="554"/>
      <c r="BD13" s="554"/>
      <c r="BE13" s="531"/>
      <c r="BF13" s="547"/>
      <c r="BG13" s="547"/>
      <c r="BH13" s="531"/>
      <c r="BI13" s="549"/>
      <c r="BJ13" s="6"/>
      <c r="BK13" s="13"/>
      <c r="BL13" s="513"/>
      <c r="BM13" s="512"/>
      <c r="BN13" s="512"/>
      <c r="BO13" s="567"/>
      <c r="BP13" s="564"/>
      <c r="BQ13" s="565"/>
      <c r="BR13" s="565"/>
      <c r="BS13" s="565"/>
      <c r="BT13" s="565"/>
      <c r="BU13" s="565"/>
      <c r="BV13" s="565"/>
      <c r="BW13" s="565"/>
      <c r="BX13" s="565"/>
      <c r="BY13" s="565"/>
      <c r="BZ13" s="565"/>
      <c r="CA13" s="565"/>
      <c r="CB13" s="565"/>
      <c r="CC13" s="565"/>
      <c r="CD13" s="566"/>
    </row>
    <row r="14" spans="2:82" ht="9" customHeight="1">
      <c r="D14" s="20"/>
      <c r="E14" s="20"/>
      <c r="F14" s="20"/>
      <c r="G14" s="20"/>
      <c r="H14" s="19"/>
      <c r="I14" s="19"/>
      <c r="J14" s="22"/>
      <c r="K14" s="41"/>
      <c r="L14" s="22"/>
      <c r="M14" s="22"/>
      <c r="N14" s="22"/>
      <c r="O14" s="41"/>
      <c r="P14" s="22"/>
      <c r="Q14" s="22"/>
      <c r="V14" s="13"/>
      <c r="W14" s="242" t="s">
        <v>58</v>
      </c>
      <c r="X14" s="522"/>
      <c r="Y14" s="522"/>
      <c r="Z14" s="522"/>
      <c r="AA14" s="292">
        <f>'総括（入力）'!Y12</f>
        <v>0</v>
      </c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113"/>
      <c r="AP14" s="4"/>
      <c r="AS14" s="20"/>
      <c r="AT14" s="20"/>
      <c r="AU14" s="20"/>
      <c r="AV14" s="20"/>
      <c r="AW14" s="19"/>
      <c r="AX14" s="19"/>
      <c r="AY14" s="22"/>
      <c r="AZ14" s="41"/>
      <c r="BA14" s="22"/>
      <c r="BB14" s="22"/>
      <c r="BC14" s="22"/>
      <c r="BD14" s="41"/>
      <c r="BE14" s="22"/>
      <c r="BF14" s="22"/>
      <c r="BK14" s="13"/>
      <c r="BL14" s="242" t="s">
        <v>58</v>
      </c>
      <c r="BM14" s="522"/>
      <c r="BN14" s="522"/>
      <c r="BO14" s="522"/>
      <c r="BP14" s="292">
        <f>AA14</f>
        <v>0</v>
      </c>
      <c r="BQ14" s="532"/>
      <c r="BR14" s="532"/>
      <c r="BS14" s="532"/>
      <c r="BT14" s="532"/>
      <c r="BU14" s="532"/>
      <c r="BV14" s="532"/>
      <c r="BW14" s="532"/>
      <c r="BX14" s="532"/>
      <c r="BY14" s="532"/>
      <c r="BZ14" s="532"/>
      <c r="CA14" s="532"/>
      <c r="CB14" s="532"/>
      <c r="CC14" s="96"/>
      <c r="CD14" s="101"/>
    </row>
    <row r="15" spans="2:82" ht="14.1" customHeight="1">
      <c r="D15" s="524" t="s">
        <v>59</v>
      </c>
      <c r="E15" s="524"/>
      <c r="F15" s="524"/>
      <c r="G15" s="524"/>
      <c r="H15" s="507" t="s">
        <v>57</v>
      </c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9"/>
      <c r="W15" s="523"/>
      <c r="X15" s="522"/>
      <c r="Y15" s="522"/>
      <c r="Z15" s="522"/>
      <c r="AA15" s="292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114"/>
      <c r="AP15" s="4"/>
      <c r="AS15" s="524" t="s">
        <v>59</v>
      </c>
      <c r="AT15" s="524"/>
      <c r="AU15" s="524"/>
      <c r="AV15" s="524"/>
      <c r="AW15" s="507" t="s">
        <v>57</v>
      </c>
      <c r="AX15" s="536">
        <f>I15</f>
        <v>0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13"/>
      <c r="BL15" s="523"/>
      <c r="BM15" s="522"/>
      <c r="BN15" s="522"/>
      <c r="BO15" s="522"/>
      <c r="BP15" s="533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158" t="s">
        <v>33</v>
      </c>
      <c r="CD15" s="70"/>
    </row>
    <row r="16" spans="2:82" ht="14.1" customHeight="1">
      <c r="D16" s="525"/>
      <c r="E16" s="525"/>
      <c r="F16" s="525"/>
      <c r="G16" s="525"/>
      <c r="H16" s="517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9"/>
      <c r="W16" s="242" t="s">
        <v>35</v>
      </c>
      <c r="X16" s="512"/>
      <c r="Y16" s="512"/>
      <c r="Z16" s="512"/>
      <c r="AA16" s="102"/>
      <c r="AB16" s="507" t="str">
        <f>IF('総括（入力）'!Z13="","",'総括（入力）'!Z13)</f>
        <v/>
      </c>
      <c r="AC16" s="512"/>
      <c r="AD16" s="512"/>
      <c r="AE16" s="512"/>
      <c r="AF16" s="509" t="s">
        <v>36</v>
      </c>
      <c r="AG16" s="507" t="str">
        <f>IF('総括（入力）'!AD13="","",'総括（入力）'!AD13)</f>
        <v/>
      </c>
      <c r="AH16" s="512"/>
      <c r="AI16" s="512"/>
      <c r="AJ16" s="509" t="s">
        <v>36</v>
      </c>
      <c r="AK16" s="507" t="str">
        <f>IF('総括（入力）'!AH13="","",'総括（入力）'!AH13)</f>
        <v/>
      </c>
      <c r="AL16" s="512"/>
      <c r="AM16" s="512"/>
      <c r="AN16"/>
      <c r="AO16" s="70"/>
      <c r="AP16" s="24"/>
      <c r="AS16" s="525"/>
      <c r="AT16" s="525"/>
      <c r="AU16" s="525"/>
      <c r="AV16" s="525"/>
      <c r="AW16" s="51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13"/>
      <c r="BL16" s="242" t="s">
        <v>35</v>
      </c>
      <c r="BM16" s="512"/>
      <c r="BN16" s="512"/>
      <c r="BO16" s="512"/>
      <c r="BP16" s="102"/>
      <c r="BQ16" s="507" t="str">
        <f>AB16</f>
        <v/>
      </c>
      <c r="BR16" s="512"/>
      <c r="BS16" s="512"/>
      <c r="BT16" s="512"/>
      <c r="BU16" s="509" t="s">
        <v>36</v>
      </c>
      <c r="BV16" s="507" t="str">
        <f>AG16</f>
        <v/>
      </c>
      <c r="BW16" s="512"/>
      <c r="BX16" s="512"/>
      <c r="BY16" s="509" t="s">
        <v>36</v>
      </c>
      <c r="BZ16" s="507" t="str">
        <f>AK16</f>
        <v/>
      </c>
      <c r="CA16" s="512"/>
      <c r="CB16" s="512"/>
      <c r="CC16"/>
      <c r="CD16" s="70"/>
    </row>
    <row r="17" spans="4:82" ht="9" customHeight="1">
      <c r="D17" s="524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38"/>
      <c r="W17" s="513"/>
      <c r="X17" s="512"/>
      <c r="Y17" s="512"/>
      <c r="Z17" s="512"/>
      <c r="AA17" s="94"/>
      <c r="AB17" s="512"/>
      <c r="AC17" s="512"/>
      <c r="AD17" s="512"/>
      <c r="AE17" s="512"/>
      <c r="AF17" s="510"/>
      <c r="AG17" s="512"/>
      <c r="AH17" s="512"/>
      <c r="AI17" s="512"/>
      <c r="AJ17" s="510"/>
      <c r="AK17" s="512"/>
      <c r="AL17" s="512"/>
      <c r="AM17" s="512"/>
      <c r="AN17" s="507"/>
      <c r="AO17" s="70"/>
      <c r="AP17" s="24"/>
      <c r="AS17" s="20"/>
      <c r="AT17" s="90"/>
      <c r="AU17" s="90"/>
      <c r="AV17" s="90"/>
      <c r="AW17" s="91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4"/>
      <c r="BL17" s="513"/>
      <c r="BM17" s="512"/>
      <c r="BN17" s="512"/>
      <c r="BO17" s="512"/>
      <c r="BP17" s="94"/>
      <c r="BQ17" s="512"/>
      <c r="BR17" s="512"/>
      <c r="BS17" s="512"/>
      <c r="BT17" s="512"/>
      <c r="BU17" s="510"/>
      <c r="BV17" s="512"/>
      <c r="BW17" s="512"/>
      <c r="BX17" s="512"/>
      <c r="BY17" s="510"/>
      <c r="BZ17" s="512"/>
      <c r="CA17" s="512"/>
      <c r="CB17" s="512"/>
      <c r="CC17" s="507"/>
      <c r="CD17" s="70"/>
    </row>
    <row r="18" spans="4:82" ht="9.75" customHeight="1">
      <c r="D18" s="515" t="s">
        <v>113</v>
      </c>
      <c r="E18" s="515"/>
      <c r="F18" s="515"/>
      <c r="G18" s="515"/>
      <c r="H18" s="507" t="s">
        <v>57</v>
      </c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40"/>
      <c r="W18" s="514"/>
      <c r="X18" s="508"/>
      <c r="Y18" s="508"/>
      <c r="Z18" s="508"/>
      <c r="AA18" s="95"/>
      <c r="AB18" s="508"/>
      <c r="AC18" s="508"/>
      <c r="AD18" s="508"/>
      <c r="AE18" s="508"/>
      <c r="AF18" s="511"/>
      <c r="AG18" s="508"/>
      <c r="AH18" s="508"/>
      <c r="AI18" s="508"/>
      <c r="AJ18" s="511"/>
      <c r="AK18" s="508"/>
      <c r="AL18" s="508"/>
      <c r="AM18" s="508"/>
      <c r="AN18" s="508"/>
      <c r="AO18" s="71"/>
      <c r="AP18" s="24"/>
      <c r="AS18" s="515" t="s">
        <v>113</v>
      </c>
      <c r="AT18" s="515"/>
      <c r="AU18" s="515"/>
      <c r="AV18" s="515"/>
      <c r="AW18" s="507" t="s">
        <v>57</v>
      </c>
      <c r="AX18" s="520">
        <f>I18</f>
        <v>0</v>
      </c>
      <c r="AY18" s="520"/>
      <c r="AZ18" s="520"/>
      <c r="BA18" s="520"/>
      <c r="BB18" s="520"/>
      <c r="BC18" s="520"/>
      <c r="BD18" s="520"/>
      <c r="BE18" s="520"/>
      <c r="BF18" s="520"/>
      <c r="BG18" s="520"/>
      <c r="BH18" s="520"/>
      <c r="BI18" s="520"/>
      <c r="BJ18" s="520"/>
      <c r="BK18" s="4"/>
      <c r="BL18" s="514"/>
      <c r="BM18" s="508"/>
      <c r="BN18" s="508"/>
      <c r="BO18" s="508"/>
      <c r="BP18" s="95"/>
      <c r="BQ18" s="508"/>
      <c r="BR18" s="508"/>
      <c r="BS18" s="508"/>
      <c r="BT18" s="508"/>
      <c r="BU18" s="511"/>
      <c r="BV18" s="508"/>
      <c r="BW18" s="508"/>
      <c r="BX18" s="508"/>
      <c r="BY18" s="511"/>
      <c r="BZ18" s="508"/>
      <c r="CA18" s="508"/>
      <c r="CB18" s="508"/>
      <c r="CC18" s="508"/>
      <c r="CD18" s="71"/>
    </row>
    <row r="19" spans="4:82" ht="9" customHeight="1">
      <c r="D19" s="516"/>
      <c r="E19" s="516"/>
      <c r="F19" s="516"/>
      <c r="G19" s="516"/>
      <c r="H19" s="517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2"/>
      <c r="W19" s="89"/>
      <c r="X19" s="89"/>
      <c r="Y19" s="89"/>
      <c r="Z19" s="89"/>
      <c r="AA19" s="69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69"/>
      <c r="AP19" s="24"/>
      <c r="AS19" s="516"/>
      <c r="AT19" s="516"/>
      <c r="AU19" s="516"/>
      <c r="AV19" s="516"/>
      <c r="AW19" s="517"/>
      <c r="AX19" s="521"/>
      <c r="AY19" s="521"/>
      <c r="AZ19" s="521"/>
      <c r="BA19" s="521"/>
      <c r="BB19" s="521"/>
      <c r="BC19" s="521"/>
      <c r="BD19" s="521"/>
      <c r="BE19" s="521"/>
      <c r="BF19" s="521"/>
      <c r="BG19" s="521"/>
      <c r="BH19" s="521"/>
      <c r="BI19" s="521"/>
      <c r="BJ19" s="521"/>
      <c r="BK19" s="4"/>
      <c r="BL19" s="89"/>
      <c r="BM19" s="89"/>
      <c r="BN19" s="89"/>
      <c r="BO19" s="89"/>
      <c r="BP19" s="105"/>
      <c r="BQ19" s="103"/>
      <c r="BR19" s="103"/>
      <c r="BS19" s="103"/>
      <c r="BT19" s="103"/>
      <c r="BU19" s="104"/>
      <c r="BV19" s="103"/>
      <c r="BW19" s="103"/>
      <c r="BX19" s="103"/>
      <c r="BY19" s="104"/>
      <c r="BZ19" s="103"/>
      <c r="CA19" s="103"/>
      <c r="CB19" s="103"/>
      <c r="CC19" s="103"/>
      <c r="CD19" s="69"/>
    </row>
    <row r="20" spans="4:82" ht="7.2" customHeight="1"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508"/>
      <c r="AG20" s="8"/>
      <c r="AS20" s="6"/>
      <c r="BK20" s="6"/>
    </row>
    <row r="21" spans="4:82" s="10" customFormat="1" ht="19.5" customHeight="1">
      <c r="D21" s="229" t="s">
        <v>60</v>
      </c>
      <c r="E21" s="230"/>
      <c r="F21" s="230"/>
      <c r="G21" s="231"/>
      <c r="H21" s="232" t="s">
        <v>78</v>
      </c>
      <c r="I21" s="233"/>
      <c r="J21" s="233"/>
      <c r="K21" s="232" t="s">
        <v>61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485" t="s">
        <v>62</v>
      </c>
      <c r="X21" s="487"/>
      <c r="Y21" s="485" t="s">
        <v>63</v>
      </c>
      <c r="Z21" s="486"/>
      <c r="AA21" s="487" t="s">
        <v>64</v>
      </c>
      <c r="AB21" s="487"/>
      <c r="AC21" s="487"/>
      <c r="AD21" s="161" t="s">
        <v>81</v>
      </c>
      <c r="AE21" s="232" t="s">
        <v>65</v>
      </c>
      <c r="AF21" s="233"/>
      <c r="AG21" s="233"/>
      <c r="AH21" s="233"/>
      <c r="AI21" s="233"/>
      <c r="AJ21" s="234"/>
      <c r="AK21" s="232" t="s">
        <v>66</v>
      </c>
      <c r="AL21" s="233"/>
      <c r="AM21" s="233"/>
      <c r="AN21" s="233"/>
      <c r="AO21" s="234"/>
      <c r="AP21" s="25"/>
      <c r="AS21" s="229" t="s">
        <v>60</v>
      </c>
      <c r="AT21" s="230"/>
      <c r="AU21" s="230"/>
      <c r="AV21" s="231"/>
      <c r="AW21" s="232" t="s">
        <v>78</v>
      </c>
      <c r="AX21" s="233"/>
      <c r="AY21" s="233"/>
      <c r="AZ21" s="232" t="s">
        <v>61</v>
      </c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4"/>
      <c r="BL21" s="485" t="s">
        <v>62</v>
      </c>
      <c r="BM21" s="487"/>
      <c r="BN21" s="485" t="s">
        <v>63</v>
      </c>
      <c r="BO21" s="486"/>
      <c r="BP21" s="487" t="s">
        <v>64</v>
      </c>
      <c r="BQ21" s="487"/>
      <c r="BR21" s="487"/>
      <c r="BS21" s="161" t="s">
        <v>81</v>
      </c>
      <c r="BT21" s="232" t="s">
        <v>65</v>
      </c>
      <c r="BU21" s="233"/>
      <c r="BV21" s="233"/>
      <c r="BW21" s="233"/>
      <c r="BX21" s="233"/>
      <c r="BY21" s="234"/>
      <c r="BZ21" s="232" t="s">
        <v>66</v>
      </c>
      <c r="CA21" s="233"/>
      <c r="CB21" s="233"/>
      <c r="CC21" s="233"/>
      <c r="CD21" s="234"/>
    </row>
    <row r="22" spans="4:82" s="10" customFormat="1" ht="19.5" customHeight="1">
      <c r="D22" s="488"/>
      <c r="E22" s="489"/>
      <c r="F22" s="489"/>
      <c r="G22" s="490"/>
      <c r="H22" s="491"/>
      <c r="I22" s="492"/>
      <c r="J22" s="493"/>
      <c r="K22" s="494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6"/>
      <c r="W22" s="445"/>
      <c r="X22" s="446"/>
      <c r="Y22" s="497"/>
      <c r="Z22" s="498"/>
      <c r="AA22" s="499"/>
      <c r="AB22" s="500"/>
      <c r="AC22" s="501"/>
      <c r="AD22" s="182"/>
      <c r="AE22" s="355">
        <f t="shared" ref="AE22:AE41" si="0">ROUNDDOWN(W22*AA22,0)</f>
        <v>0</v>
      </c>
      <c r="AF22" s="356"/>
      <c r="AG22" s="356"/>
      <c r="AH22" s="356"/>
      <c r="AI22" s="356"/>
      <c r="AJ22" s="357"/>
      <c r="AK22" s="458"/>
      <c r="AL22" s="459"/>
      <c r="AM22" s="459"/>
      <c r="AN22" s="459"/>
      <c r="AO22" s="460"/>
      <c r="AP22" s="26"/>
      <c r="AS22" s="477">
        <f>D22</f>
        <v>0</v>
      </c>
      <c r="AT22" s="478"/>
      <c r="AU22" s="478"/>
      <c r="AV22" s="479"/>
      <c r="AW22" s="418" t="str">
        <f>IF(H22="","",H22)</f>
        <v/>
      </c>
      <c r="AX22" s="419"/>
      <c r="AY22" s="420"/>
      <c r="AZ22" s="480">
        <f>K22</f>
        <v>0</v>
      </c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2"/>
      <c r="BL22" s="483" t="str">
        <f>IF(W22=0,"",W22)</f>
        <v/>
      </c>
      <c r="BM22" s="484"/>
      <c r="BN22" s="502">
        <f>Y22</f>
        <v>0</v>
      </c>
      <c r="BO22" s="503"/>
      <c r="BP22" s="504" t="str">
        <f>IF(AA22=0,"",AA22)</f>
        <v/>
      </c>
      <c r="BQ22" s="505"/>
      <c r="BR22" s="506"/>
      <c r="BS22" s="186" t="str">
        <f>IF(AD22=0,"",AD22)</f>
        <v/>
      </c>
      <c r="BT22" s="406" t="str">
        <f>IF(AE22=0,"",AE22)</f>
        <v/>
      </c>
      <c r="BU22" s="407"/>
      <c r="BV22" s="407"/>
      <c r="BW22" s="407"/>
      <c r="BX22" s="407"/>
      <c r="BY22" s="408"/>
      <c r="BZ22" s="366">
        <f t="shared" ref="BZ22:BZ46" si="1">AK22</f>
        <v>0</v>
      </c>
      <c r="CA22" s="386"/>
      <c r="CB22" s="386"/>
      <c r="CC22" s="386"/>
      <c r="CD22" s="387"/>
    </row>
    <row r="23" spans="4:82" ht="19.5" customHeight="1">
      <c r="D23" s="436"/>
      <c r="E23" s="437"/>
      <c r="F23" s="437"/>
      <c r="G23" s="438"/>
      <c r="H23" s="439"/>
      <c r="I23" s="440"/>
      <c r="J23" s="441"/>
      <c r="K23" s="442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4"/>
      <c r="W23" s="445"/>
      <c r="X23" s="446"/>
      <c r="Y23" s="464"/>
      <c r="Z23" s="465"/>
      <c r="AA23" s="445"/>
      <c r="AB23" s="446"/>
      <c r="AC23" s="466"/>
      <c r="AD23" s="183"/>
      <c r="AE23" s="355">
        <f t="shared" si="0"/>
        <v>0</v>
      </c>
      <c r="AF23" s="356"/>
      <c r="AG23" s="356"/>
      <c r="AH23" s="356"/>
      <c r="AI23" s="356"/>
      <c r="AJ23" s="357"/>
      <c r="AK23" s="458"/>
      <c r="AL23" s="459"/>
      <c r="AM23" s="459"/>
      <c r="AN23" s="459"/>
      <c r="AO23" s="460"/>
      <c r="AP23" s="26"/>
      <c r="AS23" s="461">
        <f t="shared" ref="AS23:AS41" si="2">D23</f>
        <v>0</v>
      </c>
      <c r="AT23" s="462"/>
      <c r="AU23" s="462"/>
      <c r="AV23" s="463"/>
      <c r="AW23" s="418" t="str">
        <f>IF(H23="","",H23)</f>
        <v/>
      </c>
      <c r="AX23" s="419"/>
      <c r="AY23" s="420"/>
      <c r="AZ23" s="421">
        <f t="shared" ref="AZ23:AZ41" si="3">K23</f>
        <v>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3"/>
      <c r="BL23" s="426" t="str">
        <f>IF(W23=0,"",W23)</f>
        <v/>
      </c>
      <c r="BM23" s="427"/>
      <c r="BN23" s="467">
        <f t="shared" ref="BN23:BN40" si="4">Y23</f>
        <v>0</v>
      </c>
      <c r="BO23" s="468"/>
      <c r="BP23" s="469" t="str">
        <f t="shared" ref="BP23:BP41" si="5">IF(AA23=0,"",AA23)</f>
        <v/>
      </c>
      <c r="BQ23" s="470"/>
      <c r="BR23" s="471"/>
      <c r="BS23" s="187" t="str">
        <f t="shared" ref="BS23:BT41" si="6">IF(AD23=0,"",AD23)</f>
        <v/>
      </c>
      <c r="BT23" s="358" t="str">
        <f t="shared" si="6"/>
        <v/>
      </c>
      <c r="BU23" s="359"/>
      <c r="BV23" s="359"/>
      <c r="BW23" s="359"/>
      <c r="BX23" s="359"/>
      <c r="BY23" s="360"/>
      <c r="BZ23" s="366">
        <f t="shared" si="1"/>
        <v>0</v>
      </c>
      <c r="CA23" s="386"/>
      <c r="CB23" s="386"/>
      <c r="CC23" s="386"/>
      <c r="CD23" s="387"/>
    </row>
    <row r="24" spans="4:82" ht="19.5" customHeight="1">
      <c r="D24" s="436"/>
      <c r="E24" s="437"/>
      <c r="F24" s="437"/>
      <c r="G24" s="438"/>
      <c r="H24" s="439"/>
      <c r="I24" s="440"/>
      <c r="J24" s="441"/>
      <c r="K24" s="442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4"/>
      <c r="W24" s="445"/>
      <c r="X24" s="446"/>
      <c r="Y24" s="464"/>
      <c r="Z24" s="465"/>
      <c r="AA24" s="445"/>
      <c r="AB24" s="446"/>
      <c r="AC24" s="466"/>
      <c r="AD24" s="183"/>
      <c r="AE24" s="355">
        <f t="shared" si="0"/>
        <v>0</v>
      </c>
      <c r="AF24" s="356"/>
      <c r="AG24" s="356"/>
      <c r="AH24" s="356"/>
      <c r="AI24" s="356"/>
      <c r="AJ24" s="357"/>
      <c r="AK24" s="458"/>
      <c r="AL24" s="459"/>
      <c r="AM24" s="459"/>
      <c r="AN24" s="459"/>
      <c r="AO24" s="460"/>
      <c r="AP24" s="26"/>
      <c r="AS24" s="461">
        <f t="shared" si="2"/>
        <v>0</v>
      </c>
      <c r="AT24" s="462"/>
      <c r="AU24" s="462"/>
      <c r="AV24" s="463"/>
      <c r="AW24" s="418" t="str">
        <f t="shared" ref="AW24:AW41" si="7">IF(H24="","",H24)</f>
        <v/>
      </c>
      <c r="AX24" s="419"/>
      <c r="AY24" s="420"/>
      <c r="AZ24" s="421">
        <f>K24</f>
        <v>0</v>
      </c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3"/>
      <c r="BL24" s="426" t="str">
        <f t="shared" ref="BL24:BL41" si="8">IF(W24=0,"",W24)</f>
        <v/>
      </c>
      <c r="BM24" s="427"/>
      <c r="BN24" s="467">
        <f t="shared" si="4"/>
        <v>0</v>
      </c>
      <c r="BO24" s="468"/>
      <c r="BP24" s="469" t="str">
        <f t="shared" si="5"/>
        <v/>
      </c>
      <c r="BQ24" s="470"/>
      <c r="BR24" s="471"/>
      <c r="BS24" s="187" t="str">
        <f t="shared" si="6"/>
        <v/>
      </c>
      <c r="BT24" s="358" t="str">
        <f t="shared" si="6"/>
        <v/>
      </c>
      <c r="BU24" s="359"/>
      <c r="BV24" s="359"/>
      <c r="BW24" s="359"/>
      <c r="BX24" s="359"/>
      <c r="BY24" s="360"/>
      <c r="BZ24" s="366">
        <f t="shared" si="1"/>
        <v>0</v>
      </c>
      <c r="CA24" s="386"/>
      <c r="CB24" s="386"/>
      <c r="CC24" s="386"/>
      <c r="CD24" s="387"/>
    </row>
    <row r="25" spans="4:82" ht="19.5" customHeight="1">
      <c r="D25" s="436"/>
      <c r="E25" s="437"/>
      <c r="F25" s="437"/>
      <c r="G25" s="438"/>
      <c r="H25" s="439"/>
      <c r="I25" s="440"/>
      <c r="J25" s="441"/>
      <c r="K25" s="442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45"/>
      <c r="X25" s="446"/>
      <c r="Y25" s="464"/>
      <c r="Z25" s="465"/>
      <c r="AA25" s="445"/>
      <c r="AB25" s="446"/>
      <c r="AC25" s="466"/>
      <c r="AD25" s="183"/>
      <c r="AE25" s="355">
        <f t="shared" si="0"/>
        <v>0</v>
      </c>
      <c r="AF25" s="356"/>
      <c r="AG25" s="356"/>
      <c r="AH25" s="356"/>
      <c r="AI25" s="356"/>
      <c r="AJ25" s="357"/>
      <c r="AK25" s="458"/>
      <c r="AL25" s="459"/>
      <c r="AM25" s="459"/>
      <c r="AN25" s="459"/>
      <c r="AO25" s="460"/>
      <c r="AP25" s="26"/>
      <c r="AS25" s="461">
        <f t="shared" si="2"/>
        <v>0</v>
      </c>
      <c r="AT25" s="462"/>
      <c r="AU25" s="462"/>
      <c r="AV25" s="463"/>
      <c r="AW25" s="418" t="str">
        <f t="shared" si="7"/>
        <v/>
      </c>
      <c r="AX25" s="419"/>
      <c r="AY25" s="420"/>
      <c r="AZ25" s="421">
        <f>K25</f>
        <v>0</v>
      </c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3"/>
      <c r="BL25" s="426" t="str">
        <f t="shared" si="8"/>
        <v/>
      </c>
      <c r="BM25" s="427"/>
      <c r="BN25" s="467">
        <f t="shared" si="4"/>
        <v>0</v>
      </c>
      <c r="BO25" s="468"/>
      <c r="BP25" s="469" t="str">
        <f t="shared" si="5"/>
        <v/>
      </c>
      <c r="BQ25" s="470"/>
      <c r="BR25" s="471"/>
      <c r="BS25" s="187" t="str">
        <f t="shared" si="6"/>
        <v/>
      </c>
      <c r="BT25" s="358" t="str">
        <f t="shared" si="6"/>
        <v/>
      </c>
      <c r="BU25" s="359"/>
      <c r="BV25" s="359"/>
      <c r="BW25" s="359"/>
      <c r="BX25" s="359"/>
      <c r="BY25" s="360"/>
      <c r="BZ25" s="366">
        <f t="shared" si="1"/>
        <v>0</v>
      </c>
      <c r="CA25" s="386"/>
      <c r="CB25" s="386"/>
      <c r="CC25" s="386"/>
      <c r="CD25" s="387"/>
    </row>
    <row r="26" spans="4:82" ht="19.5" customHeight="1">
      <c r="D26" s="436"/>
      <c r="E26" s="437"/>
      <c r="F26" s="437"/>
      <c r="G26" s="438"/>
      <c r="H26" s="439"/>
      <c r="I26" s="440"/>
      <c r="J26" s="441"/>
      <c r="K26" s="442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4"/>
      <c r="W26" s="445"/>
      <c r="X26" s="446"/>
      <c r="Y26" s="464"/>
      <c r="Z26" s="465"/>
      <c r="AA26" s="445"/>
      <c r="AB26" s="446"/>
      <c r="AC26" s="466"/>
      <c r="AD26" s="183"/>
      <c r="AE26" s="355">
        <f t="shared" si="0"/>
        <v>0</v>
      </c>
      <c r="AF26" s="356"/>
      <c r="AG26" s="356"/>
      <c r="AH26" s="356"/>
      <c r="AI26" s="356"/>
      <c r="AJ26" s="357"/>
      <c r="AK26" s="458"/>
      <c r="AL26" s="459"/>
      <c r="AM26" s="459"/>
      <c r="AN26" s="459"/>
      <c r="AO26" s="460"/>
      <c r="AP26" s="26"/>
      <c r="AS26" s="461">
        <f t="shared" si="2"/>
        <v>0</v>
      </c>
      <c r="AT26" s="462"/>
      <c r="AU26" s="462"/>
      <c r="AV26" s="463"/>
      <c r="AW26" s="418" t="str">
        <f t="shared" si="7"/>
        <v/>
      </c>
      <c r="AX26" s="419"/>
      <c r="AY26" s="420"/>
      <c r="AZ26" s="421">
        <f>K26</f>
        <v>0</v>
      </c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3"/>
      <c r="BL26" s="426" t="str">
        <f t="shared" si="8"/>
        <v/>
      </c>
      <c r="BM26" s="427"/>
      <c r="BN26" s="467">
        <f t="shared" si="4"/>
        <v>0</v>
      </c>
      <c r="BO26" s="468"/>
      <c r="BP26" s="469" t="str">
        <f t="shared" si="5"/>
        <v/>
      </c>
      <c r="BQ26" s="470"/>
      <c r="BR26" s="471"/>
      <c r="BS26" s="187" t="str">
        <f t="shared" si="6"/>
        <v/>
      </c>
      <c r="BT26" s="358" t="str">
        <f t="shared" si="6"/>
        <v/>
      </c>
      <c r="BU26" s="359"/>
      <c r="BV26" s="359"/>
      <c r="BW26" s="359"/>
      <c r="BX26" s="359"/>
      <c r="BY26" s="360"/>
      <c r="BZ26" s="366">
        <f t="shared" si="1"/>
        <v>0</v>
      </c>
      <c r="CA26" s="386"/>
      <c r="CB26" s="386"/>
      <c r="CC26" s="386"/>
      <c r="CD26" s="387"/>
    </row>
    <row r="27" spans="4:82" ht="19.5" customHeight="1">
      <c r="D27" s="436"/>
      <c r="E27" s="437"/>
      <c r="F27" s="437"/>
      <c r="G27" s="438"/>
      <c r="H27" s="439"/>
      <c r="I27" s="440"/>
      <c r="J27" s="441"/>
      <c r="K27" s="442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4"/>
      <c r="W27" s="445"/>
      <c r="X27" s="446"/>
      <c r="Y27" s="464"/>
      <c r="Z27" s="465"/>
      <c r="AA27" s="445"/>
      <c r="AB27" s="446"/>
      <c r="AC27" s="466"/>
      <c r="AD27" s="184"/>
      <c r="AE27" s="355">
        <f t="shared" si="0"/>
        <v>0</v>
      </c>
      <c r="AF27" s="356"/>
      <c r="AG27" s="356"/>
      <c r="AH27" s="356"/>
      <c r="AI27" s="356"/>
      <c r="AJ27" s="357"/>
      <c r="AK27" s="458"/>
      <c r="AL27" s="459"/>
      <c r="AM27" s="459"/>
      <c r="AN27" s="459"/>
      <c r="AO27" s="460"/>
      <c r="AP27" s="26"/>
      <c r="AS27" s="461">
        <f t="shared" si="2"/>
        <v>0</v>
      </c>
      <c r="AT27" s="462"/>
      <c r="AU27" s="462"/>
      <c r="AV27" s="463"/>
      <c r="AW27" s="418" t="str">
        <f t="shared" si="7"/>
        <v/>
      </c>
      <c r="AX27" s="419"/>
      <c r="AY27" s="420"/>
      <c r="AZ27" s="421">
        <f>K27</f>
        <v>0</v>
      </c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3"/>
      <c r="BL27" s="426" t="str">
        <f t="shared" si="8"/>
        <v/>
      </c>
      <c r="BM27" s="427"/>
      <c r="BN27" s="467">
        <f t="shared" si="4"/>
        <v>0</v>
      </c>
      <c r="BO27" s="468"/>
      <c r="BP27" s="469" t="str">
        <f t="shared" si="5"/>
        <v/>
      </c>
      <c r="BQ27" s="470"/>
      <c r="BR27" s="471"/>
      <c r="BS27" s="187" t="str">
        <f t="shared" si="6"/>
        <v/>
      </c>
      <c r="BT27" s="358" t="str">
        <f t="shared" si="6"/>
        <v/>
      </c>
      <c r="BU27" s="359"/>
      <c r="BV27" s="359"/>
      <c r="BW27" s="359"/>
      <c r="BX27" s="359"/>
      <c r="BY27" s="360"/>
      <c r="BZ27" s="366">
        <f t="shared" si="1"/>
        <v>0</v>
      </c>
      <c r="CA27" s="386"/>
      <c r="CB27" s="386"/>
      <c r="CC27" s="386"/>
      <c r="CD27" s="387"/>
    </row>
    <row r="28" spans="4:82" ht="19.5" customHeight="1">
      <c r="D28" s="436"/>
      <c r="E28" s="437"/>
      <c r="F28" s="437"/>
      <c r="G28" s="438"/>
      <c r="H28" s="439"/>
      <c r="I28" s="440"/>
      <c r="J28" s="441"/>
      <c r="K28" s="442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4"/>
      <c r="W28" s="445"/>
      <c r="X28" s="446"/>
      <c r="Y28" s="464"/>
      <c r="Z28" s="465"/>
      <c r="AA28" s="445"/>
      <c r="AB28" s="446"/>
      <c r="AC28" s="466"/>
      <c r="AD28" s="183"/>
      <c r="AE28" s="355">
        <f t="shared" si="0"/>
        <v>0</v>
      </c>
      <c r="AF28" s="356"/>
      <c r="AG28" s="356"/>
      <c r="AH28" s="356"/>
      <c r="AI28" s="356"/>
      <c r="AJ28" s="357"/>
      <c r="AK28" s="458"/>
      <c r="AL28" s="459"/>
      <c r="AM28" s="459"/>
      <c r="AN28" s="459"/>
      <c r="AO28" s="460"/>
      <c r="AP28" s="26"/>
      <c r="AS28" s="461">
        <f t="shared" si="2"/>
        <v>0</v>
      </c>
      <c r="AT28" s="462"/>
      <c r="AU28" s="462"/>
      <c r="AV28" s="463"/>
      <c r="AW28" s="418" t="str">
        <f t="shared" si="7"/>
        <v/>
      </c>
      <c r="AX28" s="419"/>
      <c r="AY28" s="420"/>
      <c r="AZ28" s="421">
        <f t="shared" si="3"/>
        <v>0</v>
      </c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3"/>
      <c r="BL28" s="426" t="str">
        <f t="shared" si="8"/>
        <v/>
      </c>
      <c r="BM28" s="427"/>
      <c r="BN28" s="467">
        <f t="shared" si="4"/>
        <v>0</v>
      </c>
      <c r="BO28" s="468"/>
      <c r="BP28" s="469" t="str">
        <f t="shared" si="5"/>
        <v/>
      </c>
      <c r="BQ28" s="470"/>
      <c r="BR28" s="471"/>
      <c r="BS28" s="187" t="str">
        <f t="shared" si="6"/>
        <v/>
      </c>
      <c r="BT28" s="358" t="str">
        <f t="shared" si="6"/>
        <v/>
      </c>
      <c r="BU28" s="359"/>
      <c r="BV28" s="359"/>
      <c r="BW28" s="359"/>
      <c r="BX28" s="359"/>
      <c r="BY28" s="360"/>
      <c r="BZ28" s="366">
        <f t="shared" si="1"/>
        <v>0</v>
      </c>
      <c r="CA28" s="386"/>
      <c r="CB28" s="386"/>
      <c r="CC28" s="386"/>
      <c r="CD28" s="387"/>
    </row>
    <row r="29" spans="4:82" ht="19.5" customHeight="1">
      <c r="D29" s="436"/>
      <c r="E29" s="437"/>
      <c r="F29" s="437"/>
      <c r="G29" s="438"/>
      <c r="H29" s="439"/>
      <c r="I29" s="440"/>
      <c r="J29" s="441"/>
      <c r="K29" s="442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4"/>
      <c r="W29" s="445"/>
      <c r="X29" s="446"/>
      <c r="Y29" s="464"/>
      <c r="Z29" s="465"/>
      <c r="AA29" s="445"/>
      <c r="AB29" s="446"/>
      <c r="AC29" s="466"/>
      <c r="AD29" s="183"/>
      <c r="AE29" s="355">
        <f>ROUNDDOWN(W29*AA29,0)</f>
        <v>0</v>
      </c>
      <c r="AF29" s="356"/>
      <c r="AG29" s="356"/>
      <c r="AH29" s="356"/>
      <c r="AI29" s="356"/>
      <c r="AJ29" s="357"/>
      <c r="AK29" s="458"/>
      <c r="AL29" s="472"/>
      <c r="AM29" s="472"/>
      <c r="AN29" s="472"/>
      <c r="AO29" s="473"/>
      <c r="AP29" s="26"/>
      <c r="AS29" s="474">
        <f t="shared" si="2"/>
        <v>0</v>
      </c>
      <c r="AT29" s="475"/>
      <c r="AU29" s="475"/>
      <c r="AV29" s="476"/>
      <c r="AW29" s="418" t="str">
        <f t="shared" si="7"/>
        <v/>
      </c>
      <c r="AX29" s="419"/>
      <c r="AY29" s="420"/>
      <c r="AZ29" s="421">
        <f t="shared" si="3"/>
        <v>0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3"/>
      <c r="BL29" s="426" t="str">
        <f t="shared" si="8"/>
        <v/>
      </c>
      <c r="BM29" s="427"/>
      <c r="BN29" s="467">
        <f t="shared" si="4"/>
        <v>0</v>
      </c>
      <c r="BO29" s="468"/>
      <c r="BP29" s="469" t="str">
        <f t="shared" si="5"/>
        <v/>
      </c>
      <c r="BQ29" s="470"/>
      <c r="BR29" s="471"/>
      <c r="BS29" s="187" t="str">
        <f t="shared" si="6"/>
        <v/>
      </c>
      <c r="BT29" s="358" t="str">
        <f t="shared" si="6"/>
        <v/>
      </c>
      <c r="BU29" s="359"/>
      <c r="BV29" s="359"/>
      <c r="BW29" s="359"/>
      <c r="BX29" s="359"/>
      <c r="BY29" s="360"/>
      <c r="BZ29" s="366">
        <f t="shared" si="1"/>
        <v>0</v>
      </c>
      <c r="CA29" s="364"/>
      <c r="CB29" s="364"/>
      <c r="CC29" s="364"/>
      <c r="CD29" s="365"/>
    </row>
    <row r="30" spans="4:82" ht="19.5" customHeight="1">
      <c r="D30" s="436"/>
      <c r="E30" s="437"/>
      <c r="F30" s="437"/>
      <c r="G30" s="438"/>
      <c r="H30" s="439"/>
      <c r="I30" s="440"/>
      <c r="J30" s="441"/>
      <c r="K30" s="442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4"/>
      <c r="W30" s="445"/>
      <c r="X30" s="446"/>
      <c r="Y30" s="464"/>
      <c r="Z30" s="465"/>
      <c r="AA30" s="445"/>
      <c r="AB30" s="446"/>
      <c r="AC30" s="466"/>
      <c r="AD30" s="183"/>
      <c r="AE30" s="355">
        <f t="shared" si="0"/>
        <v>0</v>
      </c>
      <c r="AF30" s="356"/>
      <c r="AG30" s="356"/>
      <c r="AH30" s="356"/>
      <c r="AI30" s="356"/>
      <c r="AJ30" s="357"/>
      <c r="AK30" s="458"/>
      <c r="AL30" s="459"/>
      <c r="AM30" s="459"/>
      <c r="AN30" s="459"/>
      <c r="AO30" s="460"/>
      <c r="AP30" s="26"/>
      <c r="AS30" s="461">
        <f t="shared" si="2"/>
        <v>0</v>
      </c>
      <c r="AT30" s="462"/>
      <c r="AU30" s="462"/>
      <c r="AV30" s="463"/>
      <c r="AW30" s="418" t="str">
        <f t="shared" si="7"/>
        <v/>
      </c>
      <c r="AX30" s="419"/>
      <c r="AY30" s="420"/>
      <c r="AZ30" s="421">
        <f t="shared" si="3"/>
        <v>0</v>
      </c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3"/>
      <c r="BL30" s="426" t="str">
        <f t="shared" si="8"/>
        <v/>
      </c>
      <c r="BM30" s="427"/>
      <c r="BN30" s="467">
        <f t="shared" si="4"/>
        <v>0</v>
      </c>
      <c r="BO30" s="468"/>
      <c r="BP30" s="469" t="str">
        <f t="shared" si="5"/>
        <v/>
      </c>
      <c r="BQ30" s="470"/>
      <c r="BR30" s="471"/>
      <c r="BS30" s="187" t="str">
        <f t="shared" si="6"/>
        <v/>
      </c>
      <c r="BT30" s="358" t="str">
        <f t="shared" si="6"/>
        <v/>
      </c>
      <c r="BU30" s="359"/>
      <c r="BV30" s="359"/>
      <c r="BW30" s="359"/>
      <c r="BX30" s="359"/>
      <c r="BY30" s="360"/>
      <c r="BZ30" s="366">
        <f t="shared" si="1"/>
        <v>0</v>
      </c>
      <c r="CA30" s="386"/>
      <c r="CB30" s="386"/>
      <c r="CC30" s="386"/>
      <c r="CD30" s="387"/>
    </row>
    <row r="31" spans="4:82" ht="19.5" customHeight="1">
      <c r="D31" s="436"/>
      <c r="E31" s="437"/>
      <c r="F31" s="437"/>
      <c r="G31" s="438"/>
      <c r="H31" s="439"/>
      <c r="I31" s="440"/>
      <c r="J31" s="441"/>
      <c r="K31" s="442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4"/>
      <c r="W31" s="445"/>
      <c r="X31" s="446"/>
      <c r="Y31" s="464"/>
      <c r="Z31" s="465"/>
      <c r="AA31" s="445"/>
      <c r="AB31" s="446"/>
      <c r="AC31" s="466"/>
      <c r="AD31" s="183"/>
      <c r="AE31" s="355">
        <f t="shared" si="0"/>
        <v>0</v>
      </c>
      <c r="AF31" s="356"/>
      <c r="AG31" s="356"/>
      <c r="AH31" s="356"/>
      <c r="AI31" s="356"/>
      <c r="AJ31" s="357"/>
      <c r="AK31" s="458"/>
      <c r="AL31" s="472"/>
      <c r="AM31" s="472"/>
      <c r="AN31" s="472"/>
      <c r="AO31" s="473"/>
      <c r="AP31" s="26"/>
      <c r="AS31" s="474">
        <f t="shared" si="2"/>
        <v>0</v>
      </c>
      <c r="AT31" s="475"/>
      <c r="AU31" s="475"/>
      <c r="AV31" s="476"/>
      <c r="AW31" s="418" t="str">
        <f t="shared" si="7"/>
        <v/>
      </c>
      <c r="AX31" s="419"/>
      <c r="AY31" s="420"/>
      <c r="AZ31" s="421">
        <f t="shared" si="3"/>
        <v>0</v>
      </c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3"/>
      <c r="BL31" s="426" t="str">
        <f t="shared" si="8"/>
        <v/>
      </c>
      <c r="BM31" s="427"/>
      <c r="BN31" s="467">
        <f t="shared" si="4"/>
        <v>0</v>
      </c>
      <c r="BO31" s="468"/>
      <c r="BP31" s="469" t="str">
        <f t="shared" si="5"/>
        <v/>
      </c>
      <c r="BQ31" s="470"/>
      <c r="BR31" s="471"/>
      <c r="BS31" s="187" t="str">
        <f t="shared" si="6"/>
        <v/>
      </c>
      <c r="BT31" s="358" t="str">
        <f t="shared" si="6"/>
        <v/>
      </c>
      <c r="BU31" s="359"/>
      <c r="BV31" s="359"/>
      <c r="BW31" s="359"/>
      <c r="BX31" s="359"/>
      <c r="BY31" s="360"/>
      <c r="BZ31" s="366">
        <f t="shared" si="1"/>
        <v>0</v>
      </c>
      <c r="CA31" s="364"/>
      <c r="CB31" s="364"/>
      <c r="CC31" s="364"/>
      <c r="CD31" s="365"/>
    </row>
    <row r="32" spans="4:82" ht="19.5" customHeight="1">
      <c r="D32" s="436"/>
      <c r="E32" s="437"/>
      <c r="F32" s="437"/>
      <c r="G32" s="438"/>
      <c r="H32" s="439"/>
      <c r="I32" s="440"/>
      <c r="J32" s="441"/>
      <c r="K32" s="442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4"/>
      <c r="W32" s="445"/>
      <c r="X32" s="446"/>
      <c r="Y32" s="464"/>
      <c r="Z32" s="465"/>
      <c r="AA32" s="445"/>
      <c r="AB32" s="446"/>
      <c r="AC32" s="466"/>
      <c r="AD32" s="183"/>
      <c r="AE32" s="355">
        <f t="shared" si="0"/>
        <v>0</v>
      </c>
      <c r="AF32" s="356"/>
      <c r="AG32" s="356"/>
      <c r="AH32" s="356"/>
      <c r="AI32" s="356"/>
      <c r="AJ32" s="357"/>
      <c r="AK32" s="458"/>
      <c r="AL32" s="459"/>
      <c r="AM32" s="459"/>
      <c r="AN32" s="459"/>
      <c r="AO32" s="460"/>
      <c r="AP32" s="26"/>
      <c r="AS32" s="461">
        <f t="shared" si="2"/>
        <v>0</v>
      </c>
      <c r="AT32" s="462"/>
      <c r="AU32" s="462"/>
      <c r="AV32" s="463"/>
      <c r="AW32" s="418" t="str">
        <f t="shared" si="7"/>
        <v/>
      </c>
      <c r="AX32" s="419"/>
      <c r="AY32" s="420"/>
      <c r="AZ32" s="421">
        <f t="shared" si="3"/>
        <v>0</v>
      </c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3"/>
      <c r="BL32" s="426" t="str">
        <f t="shared" si="8"/>
        <v/>
      </c>
      <c r="BM32" s="427"/>
      <c r="BN32" s="467">
        <f t="shared" si="4"/>
        <v>0</v>
      </c>
      <c r="BO32" s="468"/>
      <c r="BP32" s="469" t="str">
        <f t="shared" si="5"/>
        <v/>
      </c>
      <c r="BQ32" s="470"/>
      <c r="BR32" s="471"/>
      <c r="BS32" s="187" t="str">
        <f t="shared" si="6"/>
        <v/>
      </c>
      <c r="BT32" s="358" t="str">
        <f t="shared" si="6"/>
        <v/>
      </c>
      <c r="BU32" s="359"/>
      <c r="BV32" s="359"/>
      <c r="BW32" s="359"/>
      <c r="BX32" s="359"/>
      <c r="BY32" s="360"/>
      <c r="BZ32" s="366">
        <f t="shared" si="1"/>
        <v>0</v>
      </c>
      <c r="CA32" s="386"/>
      <c r="CB32" s="386"/>
      <c r="CC32" s="386"/>
      <c r="CD32" s="387"/>
    </row>
    <row r="33" spans="2:82" ht="19.5" customHeight="1">
      <c r="D33" s="436"/>
      <c r="E33" s="437"/>
      <c r="F33" s="437"/>
      <c r="G33" s="438"/>
      <c r="H33" s="439"/>
      <c r="I33" s="440"/>
      <c r="J33" s="441"/>
      <c r="K33" s="442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4"/>
      <c r="W33" s="445"/>
      <c r="X33" s="446"/>
      <c r="Y33" s="464"/>
      <c r="Z33" s="465"/>
      <c r="AA33" s="445"/>
      <c r="AB33" s="446"/>
      <c r="AC33" s="466"/>
      <c r="AD33" s="183"/>
      <c r="AE33" s="355">
        <f t="shared" si="0"/>
        <v>0</v>
      </c>
      <c r="AF33" s="356"/>
      <c r="AG33" s="356"/>
      <c r="AH33" s="356"/>
      <c r="AI33" s="356"/>
      <c r="AJ33" s="357"/>
      <c r="AK33" s="458"/>
      <c r="AL33" s="459"/>
      <c r="AM33" s="459"/>
      <c r="AN33" s="459"/>
      <c r="AO33" s="460"/>
      <c r="AP33" s="26"/>
      <c r="AS33" s="461">
        <f t="shared" si="2"/>
        <v>0</v>
      </c>
      <c r="AT33" s="462"/>
      <c r="AU33" s="462"/>
      <c r="AV33" s="463"/>
      <c r="AW33" s="418" t="str">
        <f t="shared" si="7"/>
        <v/>
      </c>
      <c r="AX33" s="419"/>
      <c r="AY33" s="420"/>
      <c r="AZ33" s="421">
        <f t="shared" si="3"/>
        <v>0</v>
      </c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3"/>
      <c r="BL33" s="426" t="str">
        <f t="shared" si="8"/>
        <v/>
      </c>
      <c r="BM33" s="427"/>
      <c r="BN33" s="467">
        <f t="shared" si="4"/>
        <v>0</v>
      </c>
      <c r="BO33" s="468"/>
      <c r="BP33" s="469" t="str">
        <f t="shared" si="5"/>
        <v/>
      </c>
      <c r="BQ33" s="470"/>
      <c r="BR33" s="471"/>
      <c r="BS33" s="187" t="str">
        <f t="shared" si="6"/>
        <v/>
      </c>
      <c r="BT33" s="358" t="str">
        <f t="shared" si="6"/>
        <v/>
      </c>
      <c r="BU33" s="359"/>
      <c r="BV33" s="359"/>
      <c r="BW33" s="359"/>
      <c r="BX33" s="359"/>
      <c r="BY33" s="360"/>
      <c r="BZ33" s="366">
        <f t="shared" si="1"/>
        <v>0</v>
      </c>
      <c r="CA33" s="386"/>
      <c r="CB33" s="386"/>
      <c r="CC33" s="386"/>
      <c r="CD33" s="387"/>
    </row>
    <row r="34" spans="2:82" ht="19.5" customHeight="1">
      <c r="D34" s="436"/>
      <c r="E34" s="437"/>
      <c r="F34" s="437"/>
      <c r="G34" s="438"/>
      <c r="H34" s="439"/>
      <c r="I34" s="440"/>
      <c r="J34" s="441"/>
      <c r="K34" s="442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4"/>
      <c r="W34" s="445"/>
      <c r="X34" s="446"/>
      <c r="Y34" s="464"/>
      <c r="Z34" s="465"/>
      <c r="AA34" s="445"/>
      <c r="AB34" s="446"/>
      <c r="AC34" s="466"/>
      <c r="AD34" s="183"/>
      <c r="AE34" s="355">
        <f t="shared" si="0"/>
        <v>0</v>
      </c>
      <c r="AF34" s="356"/>
      <c r="AG34" s="356"/>
      <c r="AH34" s="356"/>
      <c r="AI34" s="356"/>
      <c r="AJ34" s="357"/>
      <c r="AK34" s="458"/>
      <c r="AL34" s="459"/>
      <c r="AM34" s="459"/>
      <c r="AN34" s="459"/>
      <c r="AO34" s="460"/>
      <c r="AP34" s="26"/>
      <c r="AS34" s="461">
        <f t="shared" si="2"/>
        <v>0</v>
      </c>
      <c r="AT34" s="462"/>
      <c r="AU34" s="462"/>
      <c r="AV34" s="463"/>
      <c r="AW34" s="418" t="str">
        <f t="shared" si="7"/>
        <v/>
      </c>
      <c r="AX34" s="419"/>
      <c r="AY34" s="420"/>
      <c r="AZ34" s="421">
        <f t="shared" si="3"/>
        <v>0</v>
      </c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3"/>
      <c r="BL34" s="426" t="str">
        <f t="shared" si="8"/>
        <v/>
      </c>
      <c r="BM34" s="427"/>
      <c r="BN34" s="467">
        <f t="shared" si="4"/>
        <v>0</v>
      </c>
      <c r="BO34" s="468"/>
      <c r="BP34" s="469" t="str">
        <f t="shared" si="5"/>
        <v/>
      </c>
      <c r="BQ34" s="470"/>
      <c r="BR34" s="471"/>
      <c r="BS34" s="187" t="str">
        <f t="shared" si="6"/>
        <v/>
      </c>
      <c r="BT34" s="358" t="str">
        <f t="shared" si="6"/>
        <v/>
      </c>
      <c r="BU34" s="359"/>
      <c r="BV34" s="359"/>
      <c r="BW34" s="359"/>
      <c r="BX34" s="359"/>
      <c r="BY34" s="360"/>
      <c r="BZ34" s="366">
        <f t="shared" si="1"/>
        <v>0</v>
      </c>
      <c r="CA34" s="386"/>
      <c r="CB34" s="386"/>
      <c r="CC34" s="386"/>
      <c r="CD34" s="387"/>
    </row>
    <row r="35" spans="2:82" ht="19.5" customHeight="1">
      <c r="B35" s="11"/>
      <c r="D35" s="436"/>
      <c r="E35" s="437"/>
      <c r="F35" s="437"/>
      <c r="G35" s="438"/>
      <c r="H35" s="439"/>
      <c r="I35" s="440"/>
      <c r="J35" s="441"/>
      <c r="K35" s="442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4"/>
      <c r="W35" s="445"/>
      <c r="X35" s="446"/>
      <c r="Y35" s="464"/>
      <c r="Z35" s="465"/>
      <c r="AA35" s="445"/>
      <c r="AB35" s="446"/>
      <c r="AC35" s="466"/>
      <c r="AD35" s="183"/>
      <c r="AE35" s="355">
        <f t="shared" si="0"/>
        <v>0</v>
      </c>
      <c r="AF35" s="356"/>
      <c r="AG35" s="356"/>
      <c r="AH35" s="356"/>
      <c r="AI35" s="356"/>
      <c r="AJ35" s="357"/>
      <c r="AK35" s="458"/>
      <c r="AL35" s="459"/>
      <c r="AM35" s="459"/>
      <c r="AN35" s="459"/>
      <c r="AO35" s="460"/>
      <c r="AP35" s="26"/>
      <c r="AQ35" s="11"/>
      <c r="AS35" s="461">
        <f t="shared" si="2"/>
        <v>0</v>
      </c>
      <c r="AT35" s="462"/>
      <c r="AU35" s="462"/>
      <c r="AV35" s="463"/>
      <c r="AW35" s="418" t="str">
        <f t="shared" si="7"/>
        <v/>
      </c>
      <c r="AX35" s="419"/>
      <c r="AY35" s="420"/>
      <c r="AZ35" s="421">
        <f t="shared" si="3"/>
        <v>0</v>
      </c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3"/>
      <c r="BL35" s="426" t="str">
        <f t="shared" si="8"/>
        <v/>
      </c>
      <c r="BM35" s="427"/>
      <c r="BN35" s="467">
        <f t="shared" si="4"/>
        <v>0</v>
      </c>
      <c r="BO35" s="468"/>
      <c r="BP35" s="469" t="str">
        <f t="shared" si="5"/>
        <v/>
      </c>
      <c r="BQ35" s="470"/>
      <c r="BR35" s="471"/>
      <c r="BS35" s="187" t="str">
        <f t="shared" si="6"/>
        <v/>
      </c>
      <c r="BT35" s="358" t="str">
        <f t="shared" si="6"/>
        <v/>
      </c>
      <c r="BU35" s="359"/>
      <c r="BV35" s="359"/>
      <c r="BW35" s="359"/>
      <c r="BX35" s="359"/>
      <c r="BY35" s="360"/>
      <c r="BZ35" s="366">
        <f t="shared" si="1"/>
        <v>0</v>
      </c>
      <c r="CA35" s="386"/>
      <c r="CB35" s="386"/>
      <c r="CC35" s="386"/>
      <c r="CD35" s="387"/>
    </row>
    <row r="36" spans="2:82" ht="19.5" customHeight="1">
      <c r="B36" s="4"/>
      <c r="D36" s="436"/>
      <c r="E36" s="437"/>
      <c r="F36" s="437"/>
      <c r="G36" s="438"/>
      <c r="H36" s="439"/>
      <c r="I36" s="440"/>
      <c r="J36" s="441"/>
      <c r="K36" s="442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4"/>
      <c r="W36" s="445"/>
      <c r="X36" s="446"/>
      <c r="Y36" s="464"/>
      <c r="Z36" s="465"/>
      <c r="AA36" s="445"/>
      <c r="AB36" s="446"/>
      <c r="AC36" s="466"/>
      <c r="AD36" s="183"/>
      <c r="AE36" s="355">
        <f t="shared" si="0"/>
        <v>0</v>
      </c>
      <c r="AF36" s="356"/>
      <c r="AG36" s="356"/>
      <c r="AH36" s="356"/>
      <c r="AI36" s="356"/>
      <c r="AJ36" s="357"/>
      <c r="AK36" s="458"/>
      <c r="AL36" s="459"/>
      <c r="AM36" s="459"/>
      <c r="AN36" s="459"/>
      <c r="AO36" s="460"/>
      <c r="AP36" s="26"/>
      <c r="AQ36" s="4"/>
      <c r="AS36" s="461">
        <f t="shared" si="2"/>
        <v>0</v>
      </c>
      <c r="AT36" s="462"/>
      <c r="AU36" s="462"/>
      <c r="AV36" s="463"/>
      <c r="AW36" s="418" t="str">
        <f t="shared" si="7"/>
        <v/>
      </c>
      <c r="AX36" s="419"/>
      <c r="AY36" s="420"/>
      <c r="AZ36" s="421">
        <f t="shared" si="3"/>
        <v>0</v>
      </c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3"/>
      <c r="BL36" s="426" t="str">
        <f t="shared" si="8"/>
        <v/>
      </c>
      <c r="BM36" s="427"/>
      <c r="BN36" s="467">
        <f t="shared" si="4"/>
        <v>0</v>
      </c>
      <c r="BO36" s="468"/>
      <c r="BP36" s="469" t="str">
        <f t="shared" si="5"/>
        <v/>
      </c>
      <c r="BQ36" s="470"/>
      <c r="BR36" s="471"/>
      <c r="BS36" s="187" t="str">
        <f t="shared" si="6"/>
        <v/>
      </c>
      <c r="BT36" s="358" t="str">
        <f t="shared" si="6"/>
        <v/>
      </c>
      <c r="BU36" s="359"/>
      <c r="BV36" s="359"/>
      <c r="BW36" s="359"/>
      <c r="BX36" s="359"/>
      <c r="BY36" s="360"/>
      <c r="BZ36" s="366">
        <f t="shared" si="1"/>
        <v>0</v>
      </c>
      <c r="CA36" s="386"/>
      <c r="CB36" s="386"/>
      <c r="CC36" s="386"/>
      <c r="CD36" s="387"/>
    </row>
    <row r="37" spans="2:82" ht="19.5" customHeight="1">
      <c r="D37" s="436"/>
      <c r="E37" s="437"/>
      <c r="F37" s="437"/>
      <c r="G37" s="438"/>
      <c r="H37" s="439"/>
      <c r="I37" s="440"/>
      <c r="J37" s="441"/>
      <c r="K37" s="442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4"/>
      <c r="W37" s="445"/>
      <c r="X37" s="446"/>
      <c r="Y37" s="464"/>
      <c r="Z37" s="465"/>
      <c r="AA37" s="445"/>
      <c r="AB37" s="446"/>
      <c r="AC37" s="466"/>
      <c r="AD37" s="183"/>
      <c r="AE37" s="355">
        <f t="shared" si="0"/>
        <v>0</v>
      </c>
      <c r="AF37" s="356"/>
      <c r="AG37" s="356"/>
      <c r="AH37" s="356"/>
      <c r="AI37" s="356"/>
      <c r="AJ37" s="357"/>
      <c r="AK37" s="458"/>
      <c r="AL37" s="459"/>
      <c r="AM37" s="459"/>
      <c r="AN37" s="459"/>
      <c r="AO37" s="460"/>
      <c r="AP37" s="26"/>
      <c r="AS37" s="461">
        <f t="shared" si="2"/>
        <v>0</v>
      </c>
      <c r="AT37" s="462"/>
      <c r="AU37" s="462"/>
      <c r="AV37" s="463"/>
      <c r="AW37" s="418" t="str">
        <f t="shared" si="7"/>
        <v/>
      </c>
      <c r="AX37" s="419"/>
      <c r="AY37" s="420"/>
      <c r="AZ37" s="421">
        <f t="shared" si="3"/>
        <v>0</v>
      </c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3"/>
      <c r="BL37" s="426" t="str">
        <f t="shared" si="8"/>
        <v/>
      </c>
      <c r="BM37" s="427"/>
      <c r="BN37" s="467">
        <f t="shared" si="4"/>
        <v>0</v>
      </c>
      <c r="BO37" s="468"/>
      <c r="BP37" s="469" t="str">
        <f t="shared" si="5"/>
        <v/>
      </c>
      <c r="BQ37" s="470"/>
      <c r="BR37" s="471"/>
      <c r="BS37" s="187" t="str">
        <f t="shared" si="6"/>
        <v/>
      </c>
      <c r="BT37" s="358" t="str">
        <f t="shared" si="6"/>
        <v/>
      </c>
      <c r="BU37" s="359"/>
      <c r="BV37" s="359"/>
      <c r="BW37" s="359"/>
      <c r="BX37" s="359"/>
      <c r="BY37" s="360"/>
      <c r="BZ37" s="366">
        <f t="shared" si="1"/>
        <v>0</v>
      </c>
      <c r="CA37" s="386"/>
      <c r="CB37" s="386"/>
      <c r="CC37" s="386"/>
      <c r="CD37" s="387"/>
    </row>
    <row r="38" spans="2:82" ht="19.5" customHeight="1">
      <c r="D38" s="436"/>
      <c r="E38" s="437"/>
      <c r="F38" s="437"/>
      <c r="G38" s="438"/>
      <c r="H38" s="439"/>
      <c r="I38" s="440"/>
      <c r="J38" s="441"/>
      <c r="K38" s="442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4"/>
      <c r="W38" s="445"/>
      <c r="X38" s="446"/>
      <c r="Y38" s="464"/>
      <c r="Z38" s="465"/>
      <c r="AA38" s="445"/>
      <c r="AB38" s="446"/>
      <c r="AC38" s="466"/>
      <c r="AD38" s="183"/>
      <c r="AE38" s="355">
        <f t="shared" si="0"/>
        <v>0</v>
      </c>
      <c r="AF38" s="356"/>
      <c r="AG38" s="356"/>
      <c r="AH38" s="356"/>
      <c r="AI38" s="356"/>
      <c r="AJ38" s="357"/>
      <c r="AK38" s="458"/>
      <c r="AL38" s="459"/>
      <c r="AM38" s="459"/>
      <c r="AN38" s="459"/>
      <c r="AO38" s="460"/>
      <c r="AP38" s="26"/>
      <c r="AS38" s="461">
        <f t="shared" si="2"/>
        <v>0</v>
      </c>
      <c r="AT38" s="462"/>
      <c r="AU38" s="462"/>
      <c r="AV38" s="463"/>
      <c r="AW38" s="418" t="str">
        <f t="shared" si="7"/>
        <v/>
      </c>
      <c r="AX38" s="419"/>
      <c r="AY38" s="420"/>
      <c r="AZ38" s="421">
        <f t="shared" si="3"/>
        <v>0</v>
      </c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3"/>
      <c r="BL38" s="426" t="str">
        <f t="shared" si="8"/>
        <v/>
      </c>
      <c r="BM38" s="427"/>
      <c r="BN38" s="467">
        <f t="shared" si="4"/>
        <v>0</v>
      </c>
      <c r="BO38" s="468"/>
      <c r="BP38" s="469" t="str">
        <f t="shared" si="5"/>
        <v/>
      </c>
      <c r="BQ38" s="470"/>
      <c r="BR38" s="471"/>
      <c r="BS38" s="187" t="str">
        <f t="shared" si="6"/>
        <v/>
      </c>
      <c r="BT38" s="358" t="str">
        <f t="shared" si="6"/>
        <v/>
      </c>
      <c r="BU38" s="359"/>
      <c r="BV38" s="359"/>
      <c r="BW38" s="359"/>
      <c r="BX38" s="359"/>
      <c r="BY38" s="360"/>
      <c r="BZ38" s="366">
        <f t="shared" si="1"/>
        <v>0</v>
      </c>
      <c r="CA38" s="386"/>
      <c r="CB38" s="386"/>
      <c r="CC38" s="386"/>
      <c r="CD38" s="387"/>
    </row>
    <row r="39" spans="2:82" ht="19.5" customHeight="1">
      <c r="D39" s="436"/>
      <c r="E39" s="437"/>
      <c r="F39" s="437"/>
      <c r="G39" s="438"/>
      <c r="H39" s="439"/>
      <c r="I39" s="440"/>
      <c r="J39" s="441"/>
      <c r="K39" s="442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4"/>
      <c r="W39" s="445"/>
      <c r="X39" s="446"/>
      <c r="Y39" s="464"/>
      <c r="Z39" s="465"/>
      <c r="AA39" s="445"/>
      <c r="AB39" s="446"/>
      <c r="AC39" s="466"/>
      <c r="AD39" s="183"/>
      <c r="AE39" s="355">
        <f t="shared" si="0"/>
        <v>0</v>
      </c>
      <c r="AF39" s="356"/>
      <c r="AG39" s="356"/>
      <c r="AH39" s="356"/>
      <c r="AI39" s="356"/>
      <c r="AJ39" s="357"/>
      <c r="AK39" s="458"/>
      <c r="AL39" s="459"/>
      <c r="AM39" s="459"/>
      <c r="AN39" s="459"/>
      <c r="AO39" s="460"/>
      <c r="AP39" s="26"/>
      <c r="AS39" s="461">
        <f t="shared" si="2"/>
        <v>0</v>
      </c>
      <c r="AT39" s="462"/>
      <c r="AU39" s="462"/>
      <c r="AV39" s="463"/>
      <c r="AW39" s="418" t="str">
        <f t="shared" si="7"/>
        <v/>
      </c>
      <c r="AX39" s="419"/>
      <c r="AY39" s="420"/>
      <c r="AZ39" s="421">
        <f t="shared" si="3"/>
        <v>0</v>
      </c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3"/>
      <c r="BL39" s="426" t="str">
        <f t="shared" si="8"/>
        <v/>
      </c>
      <c r="BM39" s="427"/>
      <c r="BN39" s="467">
        <f t="shared" si="4"/>
        <v>0</v>
      </c>
      <c r="BO39" s="468"/>
      <c r="BP39" s="469" t="str">
        <f t="shared" si="5"/>
        <v/>
      </c>
      <c r="BQ39" s="470"/>
      <c r="BR39" s="471"/>
      <c r="BS39" s="187" t="str">
        <f t="shared" si="6"/>
        <v/>
      </c>
      <c r="BT39" s="358" t="str">
        <f t="shared" si="6"/>
        <v/>
      </c>
      <c r="BU39" s="359"/>
      <c r="BV39" s="359"/>
      <c r="BW39" s="359"/>
      <c r="BX39" s="359"/>
      <c r="BY39" s="360"/>
      <c r="BZ39" s="366">
        <f t="shared" si="1"/>
        <v>0</v>
      </c>
      <c r="CA39" s="386"/>
      <c r="CB39" s="386"/>
      <c r="CC39" s="386"/>
      <c r="CD39" s="387"/>
    </row>
    <row r="40" spans="2:82" ht="19.5" customHeight="1">
      <c r="D40" s="436"/>
      <c r="E40" s="437"/>
      <c r="F40" s="437"/>
      <c r="G40" s="438"/>
      <c r="H40" s="439"/>
      <c r="I40" s="440"/>
      <c r="J40" s="441"/>
      <c r="K40" s="442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4"/>
      <c r="W40" s="445"/>
      <c r="X40" s="446"/>
      <c r="Y40" s="464"/>
      <c r="Z40" s="465"/>
      <c r="AA40" s="445"/>
      <c r="AB40" s="446"/>
      <c r="AC40" s="466"/>
      <c r="AD40" s="183"/>
      <c r="AE40" s="355">
        <f t="shared" si="0"/>
        <v>0</v>
      </c>
      <c r="AF40" s="356"/>
      <c r="AG40" s="356"/>
      <c r="AH40" s="356"/>
      <c r="AI40" s="356"/>
      <c r="AJ40" s="357"/>
      <c r="AK40" s="458"/>
      <c r="AL40" s="459"/>
      <c r="AM40" s="459"/>
      <c r="AN40" s="459"/>
      <c r="AO40" s="460"/>
      <c r="AP40" s="26"/>
      <c r="AS40" s="461">
        <f t="shared" si="2"/>
        <v>0</v>
      </c>
      <c r="AT40" s="462"/>
      <c r="AU40" s="462"/>
      <c r="AV40" s="463"/>
      <c r="AW40" s="418" t="str">
        <f t="shared" si="7"/>
        <v/>
      </c>
      <c r="AX40" s="419"/>
      <c r="AY40" s="420"/>
      <c r="AZ40" s="421">
        <f t="shared" si="3"/>
        <v>0</v>
      </c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3"/>
      <c r="BL40" s="426" t="str">
        <f t="shared" si="8"/>
        <v/>
      </c>
      <c r="BM40" s="427"/>
      <c r="BN40" s="467">
        <f t="shared" si="4"/>
        <v>0</v>
      </c>
      <c r="BO40" s="468"/>
      <c r="BP40" s="469" t="str">
        <f t="shared" si="5"/>
        <v/>
      </c>
      <c r="BQ40" s="470"/>
      <c r="BR40" s="471"/>
      <c r="BS40" s="187" t="str">
        <f t="shared" si="6"/>
        <v/>
      </c>
      <c r="BT40" s="358" t="str">
        <f t="shared" si="6"/>
        <v/>
      </c>
      <c r="BU40" s="359"/>
      <c r="BV40" s="359"/>
      <c r="BW40" s="359"/>
      <c r="BX40" s="359"/>
      <c r="BY40" s="360"/>
      <c r="BZ40" s="366">
        <f t="shared" si="1"/>
        <v>0</v>
      </c>
      <c r="CA40" s="386"/>
      <c r="CB40" s="386"/>
      <c r="CC40" s="386"/>
      <c r="CD40" s="387"/>
    </row>
    <row r="41" spans="2:82" ht="19.5" customHeight="1">
      <c r="D41" s="447"/>
      <c r="E41" s="448"/>
      <c r="F41" s="448"/>
      <c r="G41" s="449"/>
      <c r="H41" s="439"/>
      <c r="I41" s="440"/>
      <c r="J41" s="441"/>
      <c r="K41" s="450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2"/>
      <c r="W41" s="445"/>
      <c r="X41" s="446"/>
      <c r="Y41" s="453"/>
      <c r="Z41" s="454"/>
      <c r="AA41" s="455"/>
      <c r="AB41" s="456"/>
      <c r="AC41" s="457"/>
      <c r="AD41" s="185"/>
      <c r="AE41" s="355">
        <f t="shared" si="0"/>
        <v>0</v>
      </c>
      <c r="AF41" s="356"/>
      <c r="AG41" s="356"/>
      <c r="AH41" s="356"/>
      <c r="AI41" s="356"/>
      <c r="AJ41" s="357"/>
      <c r="AK41" s="412"/>
      <c r="AL41" s="413"/>
      <c r="AM41" s="413"/>
      <c r="AN41" s="413"/>
      <c r="AO41" s="414"/>
      <c r="AP41" s="26"/>
      <c r="AS41" s="415">
        <f t="shared" si="2"/>
        <v>0</v>
      </c>
      <c r="AT41" s="416"/>
      <c r="AU41" s="416"/>
      <c r="AV41" s="417"/>
      <c r="AW41" s="418" t="str">
        <f t="shared" si="7"/>
        <v/>
      </c>
      <c r="AX41" s="419"/>
      <c r="AY41" s="420"/>
      <c r="AZ41" s="421">
        <f t="shared" si="3"/>
        <v>0</v>
      </c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3"/>
      <c r="BL41" s="424" t="str">
        <f t="shared" si="8"/>
        <v/>
      </c>
      <c r="BM41" s="425"/>
      <c r="BN41" s="428">
        <f>Y41</f>
        <v>0</v>
      </c>
      <c r="BO41" s="429"/>
      <c r="BP41" s="430" t="str">
        <f t="shared" si="5"/>
        <v/>
      </c>
      <c r="BQ41" s="431"/>
      <c r="BR41" s="432"/>
      <c r="BS41" s="188" t="str">
        <f t="shared" si="6"/>
        <v/>
      </c>
      <c r="BT41" s="433" t="str">
        <f t="shared" si="6"/>
        <v/>
      </c>
      <c r="BU41" s="434"/>
      <c r="BV41" s="434"/>
      <c r="BW41" s="434"/>
      <c r="BX41" s="434"/>
      <c r="BY41" s="435"/>
      <c r="BZ41" s="378">
        <f t="shared" si="1"/>
        <v>0</v>
      </c>
      <c r="CA41" s="379"/>
      <c r="CB41" s="379"/>
      <c r="CC41" s="379"/>
      <c r="CD41" s="380"/>
    </row>
    <row r="42" spans="2:82" s="10" customFormat="1" ht="19.5" customHeight="1"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99" t="s">
        <v>82</v>
      </c>
      <c r="O42" s="399"/>
      <c r="P42" s="399"/>
      <c r="Q42" s="399"/>
      <c r="R42" s="399"/>
      <c r="S42" s="399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62"/>
      <c r="AE42" s="400">
        <f>SUMIF(AD22:AD41,"",AE22:AJ41)</f>
        <v>0</v>
      </c>
      <c r="AF42" s="401"/>
      <c r="AG42" s="401"/>
      <c r="AH42" s="401"/>
      <c r="AI42" s="401"/>
      <c r="AJ42" s="402"/>
      <c r="AK42" s="403"/>
      <c r="AL42" s="404"/>
      <c r="AM42" s="404"/>
      <c r="AN42" s="404"/>
      <c r="AO42" s="405"/>
      <c r="AP42" s="26"/>
      <c r="AS42" s="35"/>
      <c r="AT42" s="36"/>
      <c r="AU42" s="36"/>
      <c r="AV42" s="36"/>
      <c r="AW42" s="36"/>
      <c r="AX42" s="36"/>
      <c r="AY42" s="36"/>
      <c r="AZ42" s="36"/>
      <c r="BA42" s="36"/>
      <c r="BB42" s="36"/>
      <c r="BC42" s="399" t="s">
        <v>67</v>
      </c>
      <c r="BD42" s="399"/>
      <c r="BE42" s="399"/>
      <c r="BF42" s="399"/>
      <c r="BG42" s="399"/>
      <c r="BH42" s="399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406" t="str">
        <f t="shared" ref="BT42:BT46" si="9">IF(AE42=0,"",AE42)</f>
        <v/>
      </c>
      <c r="BU42" s="407"/>
      <c r="BV42" s="407"/>
      <c r="BW42" s="407"/>
      <c r="BX42" s="407"/>
      <c r="BY42" s="408"/>
      <c r="BZ42" s="409">
        <f t="shared" si="1"/>
        <v>0</v>
      </c>
      <c r="CA42" s="410"/>
      <c r="CB42" s="410"/>
      <c r="CC42" s="410"/>
      <c r="CD42" s="411"/>
    </row>
    <row r="43" spans="2:82" s="10" customFormat="1" ht="19.5" customHeight="1" thickBot="1"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53" t="s">
        <v>68</v>
      </c>
      <c r="O43" s="353"/>
      <c r="P43" s="353"/>
      <c r="Q43" s="353"/>
      <c r="R43" s="353"/>
      <c r="S43" s="353"/>
      <c r="T43" s="34"/>
      <c r="U43" s="395">
        <v>10</v>
      </c>
      <c r="V43" s="395"/>
      <c r="W43" s="395"/>
      <c r="X43" s="384" t="s">
        <v>69</v>
      </c>
      <c r="Y43" s="385"/>
      <c r="Z43" s="385"/>
      <c r="AA43" s="34"/>
      <c r="AB43" s="34"/>
      <c r="AC43" s="34"/>
      <c r="AD43" s="37"/>
      <c r="AE43" s="355">
        <f>ROUNDDOWN(AE42*U43*0.01,0)</f>
        <v>0</v>
      </c>
      <c r="AF43" s="356"/>
      <c r="AG43" s="356"/>
      <c r="AH43" s="356"/>
      <c r="AI43" s="356"/>
      <c r="AJ43" s="357"/>
      <c r="AK43" s="283"/>
      <c r="AL43" s="284"/>
      <c r="AM43" s="284"/>
      <c r="AN43" s="284"/>
      <c r="AO43" s="285"/>
      <c r="AP43" s="26"/>
      <c r="AS43" s="33"/>
      <c r="AT43" s="34"/>
      <c r="AU43" s="34"/>
      <c r="AV43" s="34"/>
      <c r="AW43" s="34"/>
      <c r="AX43" s="34"/>
      <c r="AY43" s="34"/>
      <c r="AZ43" s="34"/>
      <c r="BA43" s="34"/>
      <c r="BB43" s="34"/>
      <c r="BC43" s="353" t="s">
        <v>68</v>
      </c>
      <c r="BD43" s="353"/>
      <c r="BE43" s="353"/>
      <c r="BF43" s="353"/>
      <c r="BG43" s="353"/>
      <c r="BH43" s="353"/>
      <c r="BI43" s="34"/>
      <c r="BJ43" s="383">
        <f>U43</f>
        <v>10</v>
      </c>
      <c r="BK43" s="383"/>
      <c r="BL43" s="383"/>
      <c r="BM43" s="384" t="s">
        <v>69</v>
      </c>
      <c r="BN43" s="385"/>
      <c r="BO43" s="385"/>
      <c r="BP43" s="34"/>
      <c r="BQ43" s="34"/>
      <c r="BR43" s="34"/>
      <c r="BS43" s="34"/>
      <c r="BT43" s="358" t="str">
        <f t="shared" si="9"/>
        <v/>
      </c>
      <c r="BU43" s="359"/>
      <c r="BV43" s="359"/>
      <c r="BW43" s="359"/>
      <c r="BX43" s="359"/>
      <c r="BY43" s="360"/>
      <c r="BZ43" s="366">
        <f t="shared" si="1"/>
        <v>0</v>
      </c>
      <c r="CA43" s="386"/>
      <c r="CB43" s="386"/>
      <c r="CC43" s="386"/>
      <c r="CD43" s="387"/>
    </row>
    <row r="44" spans="2:82" s="10" customFormat="1" ht="19.5" customHeight="1" thickBot="1"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53" t="s">
        <v>70</v>
      </c>
      <c r="O44" s="353"/>
      <c r="P44" s="353"/>
      <c r="Q44" s="353"/>
      <c r="R44" s="353"/>
      <c r="S44" s="353"/>
      <c r="T44" s="34"/>
      <c r="U44" s="388"/>
      <c r="V44" s="389"/>
      <c r="W44" s="389"/>
      <c r="X44" s="390"/>
      <c r="Y44" s="391" t="s">
        <v>71</v>
      </c>
      <c r="Z44" s="391"/>
      <c r="AA44" s="34"/>
      <c r="AB44" s="34"/>
      <c r="AC44" s="34"/>
      <c r="AD44" s="37"/>
      <c r="AE44" s="392">
        <f>ROUNDDOWN(U44*32.1,0)</f>
        <v>0</v>
      </c>
      <c r="AF44" s="393"/>
      <c r="AG44" s="393"/>
      <c r="AH44" s="393"/>
      <c r="AI44" s="393"/>
      <c r="AJ44" s="394"/>
      <c r="AK44" s="283"/>
      <c r="AL44" s="284"/>
      <c r="AM44" s="284"/>
      <c r="AN44" s="284"/>
      <c r="AO44" s="285"/>
      <c r="AP44" s="26"/>
      <c r="AS44" s="33"/>
      <c r="AT44" s="34"/>
      <c r="AU44" s="34"/>
      <c r="AV44" s="34"/>
      <c r="AW44" s="34"/>
      <c r="AX44" s="34"/>
      <c r="AY44" s="34"/>
      <c r="AZ44" s="34"/>
      <c r="BA44" s="34"/>
      <c r="BB44" s="34"/>
      <c r="BC44" s="353" t="s">
        <v>70</v>
      </c>
      <c r="BD44" s="353"/>
      <c r="BE44" s="353"/>
      <c r="BF44" s="353"/>
      <c r="BG44" s="353"/>
      <c r="BH44" s="353"/>
      <c r="BI44" s="34"/>
      <c r="BJ44" s="396">
        <f>U44</f>
        <v>0</v>
      </c>
      <c r="BK44" s="397"/>
      <c r="BL44" s="397"/>
      <c r="BM44" s="398"/>
      <c r="BN44" s="391" t="s">
        <v>71</v>
      </c>
      <c r="BO44" s="391"/>
      <c r="BP44" s="34"/>
      <c r="BQ44" s="34"/>
      <c r="BR44" s="34"/>
      <c r="BS44" s="37"/>
      <c r="BT44" s="358" t="str">
        <f t="shared" si="9"/>
        <v/>
      </c>
      <c r="BU44" s="359"/>
      <c r="BV44" s="359"/>
      <c r="BW44" s="359"/>
      <c r="BX44" s="359"/>
      <c r="BY44" s="360"/>
      <c r="BZ44" s="366">
        <f t="shared" si="1"/>
        <v>0</v>
      </c>
      <c r="CA44" s="386"/>
      <c r="CB44" s="386"/>
      <c r="CC44" s="386"/>
      <c r="CD44" s="387"/>
    </row>
    <row r="45" spans="2:82" s="10" customFormat="1" ht="19.5" customHeight="1"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353" t="s">
        <v>83</v>
      </c>
      <c r="O45" s="354"/>
      <c r="P45" s="354"/>
      <c r="Q45" s="354"/>
      <c r="R45" s="354"/>
      <c r="S45" s="354"/>
      <c r="T45" s="164"/>
      <c r="U45" s="171"/>
      <c r="V45" s="171"/>
      <c r="W45" s="171"/>
      <c r="X45" s="171"/>
      <c r="Y45" s="160"/>
      <c r="Z45" s="160"/>
      <c r="AA45" s="164"/>
      <c r="AB45" s="164"/>
      <c r="AC45" s="164"/>
      <c r="AD45" s="165"/>
      <c r="AE45" s="355">
        <f>SUMIF(AD22:AD41,"＊",AE22:AJ41)</f>
        <v>0</v>
      </c>
      <c r="AF45" s="356"/>
      <c r="AG45" s="356"/>
      <c r="AH45" s="356"/>
      <c r="AI45" s="356"/>
      <c r="AJ45" s="357"/>
      <c r="AK45" s="283"/>
      <c r="AL45" s="364"/>
      <c r="AM45" s="364"/>
      <c r="AN45" s="364"/>
      <c r="AO45" s="365"/>
      <c r="AP45" s="26"/>
      <c r="AS45" s="163"/>
      <c r="AT45" s="164"/>
      <c r="AU45" s="164"/>
      <c r="AV45" s="164"/>
      <c r="AW45" s="164"/>
      <c r="AX45" s="164"/>
      <c r="AY45" s="164"/>
      <c r="AZ45" s="164"/>
      <c r="BA45" s="164"/>
      <c r="BB45" s="164"/>
      <c r="BC45" s="353" t="s">
        <v>83</v>
      </c>
      <c r="BD45" s="354"/>
      <c r="BE45" s="354"/>
      <c r="BF45" s="354"/>
      <c r="BG45" s="354"/>
      <c r="BH45" s="354"/>
      <c r="BI45" s="164"/>
      <c r="BJ45" s="166"/>
      <c r="BK45" s="166"/>
      <c r="BL45" s="166"/>
      <c r="BM45" s="166"/>
      <c r="BN45" s="160"/>
      <c r="BO45" s="160"/>
      <c r="BP45" s="164"/>
      <c r="BQ45" s="164"/>
      <c r="BR45" s="164"/>
      <c r="BS45" s="165"/>
      <c r="BT45" s="358" t="str">
        <f t="shared" si="9"/>
        <v/>
      </c>
      <c r="BU45" s="359"/>
      <c r="BV45" s="359"/>
      <c r="BW45" s="359"/>
      <c r="BX45" s="359"/>
      <c r="BY45" s="360"/>
      <c r="BZ45" s="366"/>
      <c r="CA45" s="364"/>
      <c r="CB45" s="364"/>
      <c r="CC45" s="364"/>
      <c r="CD45" s="365"/>
    </row>
    <row r="46" spans="2:82" s="10" customFormat="1" ht="19.5" customHeight="1"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71" t="s">
        <v>72</v>
      </c>
      <c r="O46" s="371"/>
      <c r="P46" s="371"/>
      <c r="Q46" s="371"/>
      <c r="R46" s="371"/>
      <c r="S46" s="371"/>
      <c r="T46" s="39"/>
      <c r="U46" s="52"/>
      <c r="V46" s="52"/>
      <c r="W46" s="52"/>
      <c r="X46" s="52"/>
      <c r="Y46" s="39"/>
      <c r="Z46" s="39"/>
      <c r="AA46" s="39"/>
      <c r="AB46" s="39"/>
      <c r="AC46" s="39"/>
      <c r="AD46" s="40"/>
      <c r="AE46" s="372">
        <f>SUM(AE42:AJ45)</f>
        <v>0</v>
      </c>
      <c r="AF46" s="373"/>
      <c r="AG46" s="373"/>
      <c r="AH46" s="373"/>
      <c r="AI46" s="373"/>
      <c r="AJ46" s="374"/>
      <c r="AK46" s="287"/>
      <c r="AL46" s="288"/>
      <c r="AM46" s="288"/>
      <c r="AN46" s="288"/>
      <c r="AO46" s="289"/>
      <c r="AP46" s="26"/>
      <c r="AS46" s="38"/>
      <c r="AT46" s="39"/>
      <c r="AU46" s="39"/>
      <c r="AV46" s="39"/>
      <c r="AW46" s="39"/>
      <c r="AX46" s="39"/>
      <c r="AY46" s="39"/>
      <c r="AZ46" s="39"/>
      <c r="BA46" s="39"/>
      <c r="BB46" s="39"/>
      <c r="BC46" s="371" t="s">
        <v>72</v>
      </c>
      <c r="BD46" s="371"/>
      <c r="BE46" s="371"/>
      <c r="BF46" s="371"/>
      <c r="BG46" s="371"/>
      <c r="BH46" s="371"/>
      <c r="BI46" s="39"/>
      <c r="BJ46" s="39"/>
      <c r="BK46" s="172"/>
      <c r="BL46" s="39"/>
      <c r="BM46" s="39"/>
      <c r="BN46" s="39"/>
      <c r="BO46" s="39"/>
      <c r="BP46" s="39"/>
      <c r="BQ46" s="39"/>
      <c r="BR46" s="39"/>
      <c r="BS46" s="40"/>
      <c r="BT46" s="375" t="str">
        <f t="shared" si="9"/>
        <v/>
      </c>
      <c r="BU46" s="376"/>
      <c r="BV46" s="376"/>
      <c r="BW46" s="376"/>
      <c r="BX46" s="376"/>
      <c r="BY46" s="377"/>
      <c r="BZ46" s="378">
        <f t="shared" si="1"/>
        <v>0</v>
      </c>
      <c r="CA46" s="379"/>
      <c r="CB46" s="379"/>
      <c r="CC46" s="379"/>
      <c r="CD46" s="380"/>
    </row>
    <row r="47" spans="2:82" ht="10.199999999999999" customHeight="1">
      <c r="D47" s="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S47" s="9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2:82" ht="18" customHeight="1">
      <c r="D48" s="9" t="s">
        <v>73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S48" s="76"/>
      <c r="AT48" s="381"/>
      <c r="AU48" s="381"/>
      <c r="AV48" s="381"/>
      <c r="AW48" s="381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1"/>
      <c r="BK48" s="381"/>
      <c r="BL48" s="381"/>
      <c r="BM48" s="381"/>
      <c r="BN48" s="381"/>
      <c r="BO48" s="381"/>
      <c r="BP48" s="381"/>
      <c r="BQ48" s="381"/>
      <c r="BR48" s="381"/>
      <c r="BS48" s="381"/>
      <c r="BT48" s="381"/>
      <c r="BU48" s="381"/>
      <c r="BV48" s="381"/>
      <c r="BW48" s="381"/>
      <c r="BX48" s="381"/>
      <c r="BY48" s="381"/>
      <c r="BZ48" s="381"/>
      <c r="CA48" s="381"/>
      <c r="CB48" s="381"/>
      <c r="CC48" s="381"/>
      <c r="CD48" s="4"/>
    </row>
    <row r="49" spans="4:114" ht="18" customHeight="1">
      <c r="D49" s="42" t="s">
        <v>45</v>
      </c>
      <c r="E49" s="382" t="s">
        <v>110</v>
      </c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3"/>
      <c r="AP49" s="14"/>
      <c r="AS49" s="215" t="s">
        <v>46</v>
      </c>
      <c r="AT49" s="367"/>
      <c r="AU49" s="367"/>
      <c r="AV49" s="368"/>
      <c r="AW49" s="215" t="s">
        <v>74</v>
      </c>
      <c r="AX49" s="367"/>
      <c r="AY49" s="367"/>
      <c r="AZ49" s="367"/>
      <c r="BA49" s="368"/>
      <c r="BB49" s="218" t="s">
        <v>79</v>
      </c>
      <c r="BC49" s="219"/>
      <c r="BD49" s="219"/>
      <c r="BE49" s="219"/>
      <c r="BF49" s="219"/>
      <c r="BG49" s="219"/>
      <c r="BH49" s="219"/>
      <c r="BI49" s="219"/>
      <c r="BJ49" s="369"/>
      <c r="BK49" s="215" t="s">
        <v>49</v>
      </c>
      <c r="BL49" s="216"/>
      <c r="BM49" s="216"/>
      <c r="BN49" s="217"/>
      <c r="BO49" s="215" t="s">
        <v>50</v>
      </c>
      <c r="BP49" s="367"/>
      <c r="BQ49" s="367"/>
      <c r="BR49" s="368"/>
      <c r="BS49" s="215" t="s">
        <v>50</v>
      </c>
      <c r="BT49" s="367"/>
      <c r="BU49" s="367"/>
      <c r="BV49" s="368"/>
      <c r="BW49" s="215" t="s">
        <v>75</v>
      </c>
      <c r="BX49" s="367"/>
      <c r="BY49" s="367"/>
      <c r="BZ49" s="368"/>
      <c r="CA49" s="215" t="s">
        <v>76</v>
      </c>
      <c r="CB49" s="216"/>
      <c r="CC49" s="216"/>
      <c r="CD49" s="217"/>
      <c r="DB49" s="191"/>
      <c r="DC49" s="191"/>
      <c r="DD49" s="192"/>
      <c r="DE49" s="191"/>
      <c r="DF49" s="193"/>
      <c r="DG49" s="191"/>
      <c r="DH49" s="191"/>
      <c r="DI49" s="191"/>
      <c r="DJ49" s="191"/>
    </row>
    <row r="50" spans="4:114" ht="18" customHeight="1">
      <c r="D50" s="44" t="s">
        <v>45</v>
      </c>
      <c r="E50" s="46" t="s">
        <v>80</v>
      </c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13"/>
      <c r="AS50" s="73"/>
      <c r="AT50" s="16"/>
      <c r="AU50" s="16"/>
      <c r="AV50" s="74"/>
      <c r="BA50" s="74"/>
      <c r="BB50" s="16"/>
      <c r="BC50" s="16"/>
      <c r="BD50" s="16"/>
      <c r="BE50" s="16"/>
      <c r="BF50" s="16"/>
      <c r="BG50" s="16"/>
      <c r="BH50" s="16"/>
      <c r="BJ50" s="3"/>
      <c r="BK50" s="2"/>
      <c r="BM50" s="16"/>
      <c r="BN50" s="74"/>
      <c r="BO50" s="73"/>
      <c r="BP50" s="16"/>
      <c r="BQ50" s="16"/>
      <c r="BR50" s="74"/>
      <c r="BS50" s="73"/>
      <c r="BT50" s="16"/>
      <c r="BU50" s="16"/>
      <c r="BV50" s="74"/>
      <c r="BW50" s="2"/>
      <c r="BZ50" s="3"/>
      <c r="CA50" s="2"/>
      <c r="CD50" s="3"/>
      <c r="DB50" s="361"/>
      <c r="DC50" s="361"/>
      <c r="DD50" s="361"/>
      <c r="DE50" s="361"/>
      <c r="DF50" s="361"/>
      <c r="DG50" s="361"/>
      <c r="DH50" s="361"/>
      <c r="DI50" s="361"/>
      <c r="DJ50" s="370"/>
    </row>
    <row r="51" spans="4:114" s="9" customFormat="1" ht="18" customHeight="1">
      <c r="D51" s="44" t="s">
        <v>45</v>
      </c>
      <c r="E51" s="180" t="s">
        <v>111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13"/>
      <c r="AP51" s="30"/>
      <c r="AS51" s="2"/>
      <c r="AT51" s="1"/>
      <c r="AU51" s="1"/>
      <c r="AV51" s="3"/>
      <c r="AW51" s="1"/>
      <c r="AX51" s="1"/>
      <c r="AY51" s="1"/>
      <c r="AZ51" s="1"/>
      <c r="BA51" s="3"/>
      <c r="BB51" s="1"/>
      <c r="BC51" s="1"/>
      <c r="BD51" s="1"/>
      <c r="BE51" s="1"/>
      <c r="BF51" s="1"/>
      <c r="BG51" s="1"/>
      <c r="BH51" s="1"/>
      <c r="BI51" s="1"/>
      <c r="BJ51" s="3"/>
      <c r="BK51" s="2"/>
      <c r="BL51" s="1"/>
      <c r="BM51" s="1"/>
      <c r="BN51" s="3"/>
      <c r="BO51" s="2"/>
      <c r="BP51" s="1"/>
      <c r="BQ51" s="1"/>
      <c r="BR51" s="3"/>
      <c r="BS51" s="2"/>
      <c r="BT51" s="1"/>
      <c r="BU51" s="1"/>
      <c r="BV51" s="3"/>
      <c r="BW51" s="2"/>
      <c r="BX51" s="1"/>
      <c r="BY51" s="1"/>
      <c r="BZ51" s="3"/>
      <c r="CA51" s="2"/>
      <c r="CB51" s="1"/>
      <c r="CC51" s="1"/>
      <c r="CD51" s="3"/>
      <c r="DB51" s="362"/>
      <c r="DC51" s="362"/>
      <c r="DD51" s="362"/>
      <c r="DE51" s="362"/>
      <c r="DF51" s="362"/>
      <c r="DG51" s="362"/>
      <c r="DH51" s="362"/>
      <c r="DI51" s="362"/>
      <c r="DJ51" s="370"/>
    </row>
    <row r="52" spans="4:114" ht="18" customHeight="1">
      <c r="D52" s="181" t="s">
        <v>45</v>
      </c>
      <c r="E52" s="135" t="s">
        <v>91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45"/>
      <c r="AS52" s="5"/>
      <c r="AT52" s="6"/>
      <c r="AU52" s="6"/>
      <c r="AV52" s="7"/>
      <c r="AW52" s="6"/>
      <c r="AX52" s="6"/>
      <c r="AY52" s="6"/>
      <c r="AZ52" s="6"/>
      <c r="BA52" s="7"/>
      <c r="BB52" s="6"/>
      <c r="BC52" s="6"/>
      <c r="BD52" s="6"/>
      <c r="BE52" s="6"/>
      <c r="BF52" s="6"/>
      <c r="BG52" s="6"/>
      <c r="BH52" s="6"/>
      <c r="BI52" s="6"/>
      <c r="BJ52" s="7"/>
      <c r="BK52" s="5"/>
      <c r="BL52" s="6"/>
      <c r="BM52" s="6"/>
      <c r="BN52" s="7"/>
      <c r="BO52" s="5"/>
      <c r="BP52" s="6"/>
      <c r="BQ52" s="6"/>
      <c r="BR52" s="7"/>
      <c r="BS52" s="5"/>
      <c r="BT52" s="6"/>
      <c r="BU52" s="6"/>
      <c r="BV52" s="7"/>
      <c r="BW52" s="5"/>
      <c r="BX52" s="6"/>
      <c r="BY52" s="6"/>
      <c r="BZ52" s="7"/>
      <c r="CA52" s="5"/>
      <c r="CB52" s="6"/>
      <c r="CC52" s="6"/>
      <c r="CD52" s="7"/>
      <c r="DB52" s="363"/>
      <c r="DC52" s="363"/>
      <c r="DD52" s="363"/>
      <c r="DE52" s="363"/>
      <c r="DF52" s="363"/>
      <c r="DG52" s="363"/>
      <c r="DH52" s="363"/>
      <c r="DI52" s="363"/>
      <c r="DJ52" s="370"/>
    </row>
    <row r="53" spans="4:114" ht="18" customHeight="1"/>
    <row r="54" spans="4:114" ht="18" customHeight="1"/>
    <row r="55" spans="4:114" ht="18" customHeight="1"/>
    <row r="56" spans="4:114" ht="18" customHeight="1"/>
    <row r="57" spans="4:114" ht="18" customHeight="1"/>
    <row r="58" spans="4:114" ht="18" customHeight="1"/>
    <row r="59" spans="4:114" ht="18" customHeight="1"/>
    <row r="60" spans="4:114" ht="18" customHeight="1"/>
    <row r="61" spans="4:114" ht="18" customHeight="1"/>
    <row r="62" spans="4:114" ht="18" customHeight="1"/>
    <row r="63" spans="4:114" ht="18" customHeight="1"/>
    <row r="64" spans="4:114" ht="18" customHeight="1"/>
    <row r="65" spans="4:46" ht="18" customHeight="1"/>
    <row r="66" spans="4:46" ht="18" customHeight="1"/>
    <row r="67" spans="4:46" ht="18" customHeight="1"/>
    <row r="68" spans="4:46" ht="18" customHeight="1"/>
    <row r="69" spans="4:46" ht="18" customHeight="1"/>
    <row r="70" spans="4:46" ht="18" customHeight="1"/>
    <row r="71" spans="4:46" ht="18" customHeight="1"/>
    <row r="72" spans="4:46" ht="18" customHeight="1"/>
    <row r="73" spans="4:46" ht="18" customHeight="1">
      <c r="D73" s="10"/>
      <c r="E73" s="10"/>
      <c r="AS73" s="10"/>
      <c r="AT73" s="10"/>
    </row>
    <row r="74" spans="4:46" ht="18" customHeight="1">
      <c r="D74" s="10"/>
      <c r="E74" s="10"/>
      <c r="AS74" s="10"/>
      <c r="AT74" s="10"/>
    </row>
    <row r="75" spans="4:46" ht="18" customHeight="1"/>
    <row r="76" spans="4:46" ht="18" customHeight="1"/>
    <row r="77" spans="4:46" ht="18" customHeight="1"/>
    <row r="78" spans="4:46" ht="18" customHeight="1"/>
    <row r="79" spans="4:46" ht="18" customHeight="1"/>
    <row r="80" spans="4:4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 algorithmName="SHA-512" hashValue="DdVUr116Gf05GLLvtT6yWxbYD+NfUeohxxKKppAJxS9ENHniKPAp6Wjfifsx5GE+htLuonAgX3gNT7B25x1LUQ==" saltValue="57KQZ8GUGZOWrihtzRIRbw==" spinCount="100000" sheet="1" selectLockedCells="1"/>
  <mergeCells count="479">
    <mergeCell ref="DH50:DH52"/>
    <mergeCell ref="DI50:DI52"/>
    <mergeCell ref="DJ50:DJ52"/>
    <mergeCell ref="DB50:DB52"/>
    <mergeCell ref="DC50:DC52"/>
    <mergeCell ref="DD50:DD52"/>
    <mergeCell ref="DE50:DE52"/>
    <mergeCell ref="DF50:DF52"/>
    <mergeCell ref="DG50:DG52"/>
    <mergeCell ref="AT48:CC48"/>
    <mergeCell ref="E49:AN49"/>
    <mergeCell ref="AS49:AV49"/>
    <mergeCell ref="AW49:BA49"/>
    <mergeCell ref="BB49:BJ49"/>
    <mergeCell ref="BK49:BN49"/>
    <mergeCell ref="BO49:BR49"/>
    <mergeCell ref="BS49:BV49"/>
    <mergeCell ref="BW49:BZ49"/>
    <mergeCell ref="CA49:CD49"/>
    <mergeCell ref="N46:S46"/>
    <mergeCell ref="AE46:AJ46"/>
    <mergeCell ref="AK46:AO46"/>
    <mergeCell ref="BC46:BH46"/>
    <mergeCell ref="BT46:BY46"/>
    <mergeCell ref="BZ46:CD46"/>
    <mergeCell ref="BJ44:BM44"/>
    <mergeCell ref="BN44:BO44"/>
    <mergeCell ref="BT44:BY44"/>
    <mergeCell ref="BZ44:CD44"/>
    <mergeCell ref="N45:S45"/>
    <mergeCell ref="AE45:AJ45"/>
    <mergeCell ref="AK45:AO45"/>
    <mergeCell ref="BC45:BH45"/>
    <mergeCell ref="BT45:BY45"/>
    <mergeCell ref="BZ45:CD45"/>
    <mergeCell ref="BJ43:BL43"/>
    <mergeCell ref="BM43:BO43"/>
    <mergeCell ref="BT43:BY43"/>
    <mergeCell ref="BZ43:CD43"/>
    <mergeCell ref="N44:S44"/>
    <mergeCell ref="U44:X44"/>
    <mergeCell ref="Y44:Z44"/>
    <mergeCell ref="AE44:AJ44"/>
    <mergeCell ref="AK44:AO44"/>
    <mergeCell ref="BC44:BH44"/>
    <mergeCell ref="N43:S43"/>
    <mergeCell ref="U43:W43"/>
    <mergeCell ref="X43:Z43"/>
    <mergeCell ref="AE43:AJ43"/>
    <mergeCell ref="AK43:AO43"/>
    <mergeCell ref="BC43:BH43"/>
    <mergeCell ref="N42:S42"/>
    <mergeCell ref="AE42:AJ42"/>
    <mergeCell ref="AK42:AO42"/>
    <mergeCell ref="BC42:BH42"/>
    <mergeCell ref="BT42:BY42"/>
    <mergeCell ref="BZ42:CD42"/>
    <mergeCell ref="AE41:AJ41"/>
    <mergeCell ref="AK41:AO41"/>
    <mergeCell ref="AS41:AV41"/>
    <mergeCell ref="AW41:AY41"/>
    <mergeCell ref="AZ41:BK41"/>
    <mergeCell ref="BL41:BM41"/>
    <mergeCell ref="AZ40:BK40"/>
    <mergeCell ref="BL40:BM40"/>
    <mergeCell ref="BN41:BO41"/>
    <mergeCell ref="BP41:BR41"/>
    <mergeCell ref="BT41:BY41"/>
    <mergeCell ref="BZ41:CD41"/>
    <mergeCell ref="D40:G40"/>
    <mergeCell ref="H40:J40"/>
    <mergeCell ref="K40:V40"/>
    <mergeCell ref="W40:X40"/>
    <mergeCell ref="D41:G41"/>
    <mergeCell ref="H41:J41"/>
    <mergeCell ref="K41:V41"/>
    <mergeCell ref="W41:X41"/>
    <mergeCell ref="Y41:Z41"/>
    <mergeCell ref="AA41:AC41"/>
    <mergeCell ref="AE40:AJ40"/>
    <mergeCell ref="AK40:AO40"/>
    <mergeCell ref="AS40:AV40"/>
    <mergeCell ref="Y40:Z40"/>
    <mergeCell ref="AA40:AC40"/>
    <mergeCell ref="AE39:AJ39"/>
    <mergeCell ref="AK39:AO39"/>
    <mergeCell ref="AS39:AV39"/>
    <mergeCell ref="BN38:BO38"/>
    <mergeCell ref="BP38:BR38"/>
    <mergeCell ref="BT38:BY38"/>
    <mergeCell ref="BZ38:CD38"/>
    <mergeCell ref="AW38:AY38"/>
    <mergeCell ref="AZ38:BK38"/>
    <mergeCell ref="BL38:BM38"/>
    <mergeCell ref="BN39:BO39"/>
    <mergeCell ref="BP39:BR39"/>
    <mergeCell ref="BT39:BY39"/>
    <mergeCell ref="BZ39:CD39"/>
    <mergeCell ref="AW39:AY39"/>
    <mergeCell ref="AZ39:BK39"/>
    <mergeCell ref="BL39:BM39"/>
    <mergeCell ref="BN40:BO40"/>
    <mergeCell ref="BP40:BR40"/>
    <mergeCell ref="BT40:BY40"/>
    <mergeCell ref="BZ40:CD40"/>
    <mergeCell ref="AW40:AY40"/>
    <mergeCell ref="D39:G39"/>
    <mergeCell ref="H39:J39"/>
    <mergeCell ref="K39:V39"/>
    <mergeCell ref="W39:X39"/>
    <mergeCell ref="Y39:Z39"/>
    <mergeCell ref="AA39:AC39"/>
    <mergeCell ref="AE38:AJ38"/>
    <mergeCell ref="AK38:AO38"/>
    <mergeCell ref="AS38:AV38"/>
    <mergeCell ref="D38:G38"/>
    <mergeCell ref="H38:J38"/>
    <mergeCell ref="K38:V38"/>
    <mergeCell ref="W38:X38"/>
    <mergeCell ref="Y38:Z38"/>
    <mergeCell ref="AA38:AC38"/>
    <mergeCell ref="BN36:BO36"/>
    <mergeCell ref="BP36:BR36"/>
    <mergeCell ref="BT36:BY36"/>
    <mergeCell ref="BZ36:CD36"/>
    <mergeCell ref="D37:G37"/>
    <mergeCell ref="H37:J37"/>
    <mergeCell ref="K37:V37"/>
    <mergeCell ref="W37:X37"/>
    <mergeCell ref="Y37:Z37"/>
    <mergeCell ref="AA37:AC37"/>
    <mergeCell ref="AE36:AJ36"/>
    <mergeCell ref="AK36:AO36"/>
    <mergeCell ref="AS36:AV36"/>
    <mergeCell ref="AW36:AY36"/>
    <mergeCell ref="AZ36:BK36"/>
    <mergeCell ref="BL36:BM36"/>
    <mergeCell ref="BN37:BO37"/>
    <mergeCell ref="BP37:BR37"/>
    <mergeCell ref="BT37:BY37"/>
    <mergeCell ref="BZ37:CD37"/>
    <mergeCell ref="AW37:AY37"/>
    <mergeCell ref="AZ37:BK37"/>
    <mergeCell ref="BL37:BM37"/>
    <mergeCell ref="D36:G36"/>
    <mergeCell ref="H36:J36"/>
    <mergeCell ref="K36:V36"/>
    <mergeCell ref="W36:X36"/>
    <mergeCell ref="Y36:Z36"/>
    <mergeCell ref="AA36:AC36"/>
    <mergeCell ref="AE35:AJ35"/>
    <mergeCell ref="AK35:AO35"/>
    <mergeCell ref="AS35:AV35"/>
    <mergeCell ref="AE37:AJ37"/>
    <mergeCell ref="AK37:AO37"/>
    <mergeCell ref="AS37:AV37"/>
    <mergeCell ref="BP34:BR34"/>
    <mergeCell ref="BT34:BY34"/>
    <mergeCell ref="BZ34:CD34"/>
    <mergeCell ref="D35:G35"/>
    <mergeCell ref="H35:J35"/>
    <mergeCell ref="K35:V35"/>
    <mergeCell ref="W35:X35"/>
    <mergeCell ref="Y35:Z35"/>
    <mergeCell ref="AA35:AC35"/>
    <mergeCell ref="AE34:AJ34"/>
    <mergeCell ref="AK34:AO34"/>
    <mergeCell ref="AS34:AV34"/>
    <mergeCell ref="AW34:AY34"/>
    <mergeCell ref="AZ34:BK34"/>
    <mergeCell ref="BL34:BM34"/>
    <mergeCell ref="BN35:BO35"/>
    <mergeCell ref="BP35:BR35"/>
    <mergeCell ref="BT35:BY35"/>
    <mergeCell ref="BZ35:CD35"/>
    <mergeCell ref="AW35:AY35"/>
    <mergeCell ref="AZ35:BK35"/>
    <mergeCell ref="BL35:BM35"/>
    <mergeCell ref="D34:G34"/>
    <mergeCell ref="H34:J34"/>
    <mergeCell ref="K34:V34"/>
    <mergeCell ref="W34:X34"/>
    <mergeCell ref="Y34:Z34"/>
    <mergeCell ref="AA34:AC34"/>
    <mergeCell ref="AE33:AJ33"/>
    <mergeCell ref="AK33:AO33"/>
    <mergeCell ref="AS33:AV33"/>
    <mergeCell ref="BN32:BO32"/>
    <mergeCell ref="K32:V32"/>
    <mergeCell ref="W32:X32"/>
    <mergeCell ref="Y32:Z32"/>
    <mergeCell ref="AA32:AC32"/>
    <mergeCell ref="BN34:BO34"/>
    <mergeCell ref="BP32:BR32"/>
    <mergeCell ref="BT32:BY32"/>
    <mergeCell ref="BZ32:CD32"/>
    <mergeCell ref="D33:G33"/>
    <mergeCell ref="H33:J33"/>
    <mergeCell ref="K33:V33"/>
    <mergeCell ref="W33:X33"/>
    <mergeCell ref="Y33:Z33"/>
    <mergeCell ref="AA33:AC33"/>
    <mergeCell ref="AE32:AJ32"/>
    <mergeCell ref="AK32:AO32"/>
    <mergeCell ref="AS32:AV32"/>
    <mergeCell ref="AW32:AY32"/>
    <mergeCell ref="AZ32:BK32"/>
    <mergeCell ref="BL32:BM32"/>
    <mergeCell ref="BN33:BO33"/>
    <mergeCell ref="BP33:BR33"/>
    <mergeCell ref="BT33:BY33"/>
    <mergeCell ref="BZ33:CD33"/>
    <mergeCell ref="AW33:AY33"/>
    <mergeCell ref="AZ33:BK33"/>
    <mergeCell ref="BL33:BM33"/>
    <mergeCell ref="D32:G32"/>
    <mergeCell ref="H32:J32"/>
    <mergeCell ref="BN30:BO30"/>
    <mergeCell ref="BP30:BR30"/>
    <mergeCell ref="BT30:BY30"/>
    <mergeCell ref="BZ30:CD30"/>
    <mergeCell ref="D31:G31"/>
    <mergeCell ref="H31:J31"/>
    <mergeCell ref="K31:V31"/>
    <mergeCell ref="W31:X31"/>
    <mergeCell ref="Y31:Z31"/>
    <mergeCell ref="AA31:AC31"/>
    <mergeCell ref="AE30:AJ30"/>
    <mergeCell ref="AK30:AO30"/>
    <mergeCell ref="AS30:AV30"/>
    <mergeCell ref="AW30:AY30"/>
    <mergeCell ref="AZ30:BK30"/>
    <mergeCell ref="BL30:BM30"/>
    <mergeCell ref="BN31:BO31"/>
    <mergeCell ref="BP31:BR31"/>
    <mergeCell ref="BT31:BY31"/>
    <mergeCell ref="BZ31:CD31"/>
    <mergeCell ref="AW31:AY31"/>
    <mergeCell ref="AZ31:BK31"/>
    <mergeCell ref="BL31:BM31"/>
    <mergeCell ref="D30:G30"/>
    <mergeCell ref="H30:J30"/>
    <mergeCell ref="K30:V30"/>
    <mergeCell ref="W30:X30"/>
    <mergeCell ref="Y30:Z30"/>
    <mergeCell ref="AA30:AC30"/>
    <mergeCell ref="AE29:AJ29"/>
    <mergeCell ref="AK29:AO29"/>
    <mergeCell ref="AS29:AV29"/>
    <mergeCell ref="AE31:AJ31"/>
    <mergeCell ref="AK31:AO31"/>
    <mergeCell ref="AS31:AV31"/>
    <mergeCell ref="BP28:BR28"/>
    <mergeCell ref="BT28:BY28"/>
    <mergeCell ref="BZ28:CD28"/>
    <mergeCell ref="D29:G29"/>
    <mergeCell ref="H29:J29"/>
    <mergeCell ref="K29:V29"/>
    <mergeCell ref="W29:X29"/>
    <mergeCell ref="Y29:Z29"/>
    <mergeCell ref="AA29:AC29"/>
    <mergeCell ref="AE28:AJ28"/>
    <mergeCell ref="AK28:AO28"/>
    <mergeCell ref="AS28:AV28"/>
    <mergeCell ref="AW28:AY28"/>
    <mergeCell ref="AZ28:BK28"/>
    <mergeCell ref="BL28:BM28"/>
    <mergeCell ref="BN29:BO29"/>
    <mergeCell ref="BP29:BR29"/>
    <mergeCell ref="BT29:BY29"/>
    <mergeCell ref="BZ29:CD29"/>
    <mergeCell ref="AW29:AY29"/>
    <mergeCell ref="AZ29:BK29"/>
    <mergeCell ref="BL29:BM29"/>
    <mergeCell ref="D28:G28"/>
    <mergeCell ref="H28:J28"/>
    <mergeCell ref="K28:V28"/>
    <mergeCell ref="W28:X28"/>
    <mergeCell ref="Y28:Z28"/>
    <mergeCell ref="AA28:AC28"/>
    <mergeCell ref="AE27:AJ27"/>
    <mergeCell ref="AK27:AO27"/>
    <mergeCell ref="AS27:AV27"/>
    <mergeCell ref="BN26:BO26"/>
    <mergeCell ref="K26:V26"/>
    <mergeCell ref="W26:X26"/>
    <mergeCell ref="Y26:Z26"/>
    <mergeCell ref="AA26:AC26"/>
    <mergeCell ref="BN28:BO28"/>
    <mergeCell ref="BP26:BR26"/>
    <mergeCell ref="BT26:BY26"/>
    <mergeCell ref="BZ26:CD26"/>
    <mergeCell ref="D27:G27"/>
    <mergeCell ref="H27:J27"/>
    <mergeCell ref="K27:V27"/>
    <mergeCell ref="W27:X27"/>
    <mergeCell ref="Y27:Z27"/>
    <mergeCell ref="AA27:AC27"/>
    <mergeCell ref="AE26:AJ26"/>
    <mergeCell ref="AK26:AO26"/>
    <mergeCell ref="AS26:AV26"/>
    <mergeCell ref="AW26:AY26"/>
    <mergeCell ref="AZ26:BK26"/>
    <mergeCell ref="BL26:BM26"/>
    <mergeCell ref="BN27:BO27"/>
    <mergeCell ref="BP27:BR27"/>
    <mergeCell ref="BT27:BY27"/>
    <mergeCell ref="BZ27:CD27"/>
    <mergeCell ref="AW27:AY27"/>
    <mergeCell ref="AZ27:BK27"/>
    <mergeCell ref="BL27:BM27"/>
    <mergeCell ref="D26:G26"/>
    <mergeCell ref="H26:J26"/>
    <mergeCell ref="BN24:BO24"/>
    <mergeCell ref="BP24:BR24"/>
    <mergeCell ref="BT24:BY24"/>
    <mergeCell ref="BZ24:CD24"/>
    <mergeCell ref="D25:G25"/>
    <mergeCell ref="H25:J25"/>
    <mergeCell ref="K25:V25"/>
    <mergeCell ref="W25:X25"/>
    <mergeCell ref="Y25:Z25"/>
    <mergeCell ref="AA25:AC25"/>
    <mergeCell ref="AE24:AJ24"/>
    <mergeCell ref="AK24:AO24"/>
    <mergeCell ref="AS24:AV24"/>
    <mergeCell ref="AW24:AY24"/>
    <mergeCell ref="AZ24:BK24"/>
    <mergeCell ref="BL24:BM24"/>
    <mergeCell ref="BN25:BO25"/>
    <mergeCell ref="BP25:BR25"/>
    <mergeCell ref="BT25:BY25"/>
    <mergeCell ref="BZ25:CD25"/>
    <mergeCell ref="AW25:AY25"/>
    <mergeCell ref="AZ25:BK25"/>
    <mergeCell ref="BL25:BM25"/>
    <mergeCell ref="D24:G24"/>
    <mergeCell ref="H24:J24"/>
    <mergeCell ref="K24:V24"/>
    <mergeCell ref="W24:X24"/>
    <mergeCell ref="Y24:Z24"/>
    <mergeCell ref="AA24:AC24"/>
    <mergeCell ref="AE23:AJ23"/>
    <mergeCell ref="AK23:AO23"/>
    <mergeCell ref="AS23:AV23"/>
    <mergeCell ref="AE25:AJ25"/>
    <mergeCell ref="AK25:AO25"/>
    <mergeCell ref="AS25:AV25"/>
    <mergeCell ref="BT22:BY22"/>
    <mergeCell ref="BZ22:CD22"/>
    <mergeCell ref="D23:G23"/>
    <mergeCell ref="H23:J23"/>
    <mergeCell ref="K23:V23"/>
    <mergeCell ref="W23:X23"/>
    <mergeCell ref="Y23:Z23"/>
    <mergeCell ref="AA23:AC23"/>
    <mergeCell ref="AE22:AJ22"/>
    <mergeCell ref="AK22:AO22"/>
    <mergeCell ref="AS22:AV22"/>
    <mergeCell ref="AW22:AY22"/>
    <mergeCell ref="AZ22:BK22"/>
    <mergeCell ref="BL22:BM22"/>
    <mergeCell ref="BN23:BO23"/>
    <mergeCell ref="BP23:BR23"/>
    <mergeCell ref="BT23:BY23"/>
    <mergeCell ref="BZ23:CD23"/>
    <mergeCell ref="AW23:AY23"/>
    <mergeCell ref="AZ23:BK23"/>
    <mergeCell ref="BL23:BM23"/>
    <mergeCell ref="BN21:BO21"/>
    <mergeCell ref="BP21:BR21"/>
    <mergeCell ref="BT21:BY21"/>
    <mergeCell ref="BZ21:CD21"/>
    <mergeCell ref="D22:G22"/>
    <mergeCell ref="H22:J22"/>
    <mergeCell ref="K22:V22"/>
    <mergeCell ref="W22:X22"/>
    <mergeCell ref="Y22:Z22"/>
    <mergeCell ref="AA22:AC22"/>
    <mergeCell ref="AE21:AJ21"/>
    <mergeCell ref="AK21:AO21"/>
    <mergeCell ref="AS21:AV21"/>
    <mergeCell ref="AW21:AY21"/>
    <mergeCell ref="AZ21:BK21"/>
    <mergeCell ref="BL21:BM21"/>
    <mergeCell ref="D21:G21"/>
    <mergeCell ref="H21:J21"/>
    <mergeCell ref="K21:V21"/>
    <mergeCell ref="W21:X21"/>
    <mergeCell ref="Y21:Z21"/>
    <mergeCell ref="AA21:AC21"/>
    <mergeCell ref="BN22:BO22"/>
    <mergeCell ref="BP22:BR22"/>
    <mergeCell ref="BL14:BO15"/>
    <mergeCell ref="BP14:CB15"/>
    <mergeCell ref="AX15:BJ16"/>
    <mergeCell ref="AJ16:AJ18"/>
    <mergeCell ref="AK16:AM18"/>
    <mergeCell ref="BL16:BO18"/>
    <mergeCell ref="CC17:CC18"/>
    <mergeCell ref="D18:G19"/>
    <mergeCell ref="H18:H19"/>
    <mergeCell ref="I18:U19"/>
    <mergeCell ref="V18:V20"/>
    <mergeCell ref="AS18:AV19"/>
    <mergeCell ref="AW18:AW19"/>
    <mergeCell ref="AX18:BJ19"/>
    <mergeCell ref="BQ16:BT18"/>
    <mergeCell ref="BU16:BU18"/>
    <mergeCell ref="BV16:BX18"/>
    <mergeCell ref="BY16:BY18"/>
    <mergeCell ref="BZ16:CB18"/>
    <mergeCell ref="D17:V17"/>
    <mergeCell ref="AN17:AN18"/>
    <mergeCell ref="D15:G16"/>
    <mergeCell ref="H15:H16"/>
    <mergeCell ref="I15:U16"/>
    <mergeCell ref="D12:G13"/>
    <mergeCell ref="H12:H13"/>
    <mergeCell ref="I12:J13"/>
    <mergeCell ref="K12:K13"/>
    <mergeCell ref="L12:O13"/>
    <mergeCell ref="P12:P13"/>
    <mergeCell ref="AG16:AI18"/>
    <mergeCell ref="BH12:BH13"/>
    <mergeCell ref="BI12:BI13"/>
    <mergeCell ref="W14:Z15"/>
    <mergeCell ref="AA14:AN15"/>
    <mergeCell ref="V15:V16"/>
    <mergeCell ref="AS15:AV16"/>
    <mergeCell ref="AW15:AW16"/>
    <mergeCell ref="W16:Z18"/>
    <mergeCell ref="AB16:AE18"/>
    <mergeCell ref="AF16:AF18"/>
    <mergeCell ref="W11:Z13"/>
    <mergeCell ref="AA11:AO13"/>
    <mergeCell ref="BL11:BO13"/>
    <mergeCell ref="BP11:CD13"/>
    <mergeCell ref="AZ12:AZ13"/>
    <mergeCell ref="BA12:BD13"/>
    <mergeCell ref="BE12:BE13"/>
    <mergeCell ref="BF12:BG13"/>
    <mergeCell ref="Q12:R13"/>
    <mergeCell ref="S12:S13"/>
    <mergeCell ref="T12:T13"/>
    <mergeCell ref="AS12:AV13"/>
    <mergeCell ref="AW12:AW13"/>
    <mergeCell ref="AX12:AY13"/>
    <mergeCell ref="D9:H10"/>
    <mergeCell ref="I9:U10"/>
    <mergeCell ref="W9:Z10"/>
    <mergeCell ref="AA9:AO10"/>
    <mergeCell ref="AS9:AW10"/>
    <mergeCell ref="AX9:BJ10"/>
    <mergeCell ref="BG6:BI7"/>
    <mergeCell ref="BU6:BW6"/>
    <mergeCell ref="BY6:BZ6"/>
    <mergeCell ref="BL9:BO10"/>
    <mergeCell ref="BP9:CD10"/>
    <mergeCell ref="AH2:AI2"/>
    <mergeCell ref="AJ2:AO2"/>
    <mergeCell ref="BW2:BX2"/>
    <mergeCell ref="BY2:CD2"/>
    <mergeCell ref="P3:AB4"/>
    <mergeCell ref="AJ3:AL5"/>
    <mergeCell ref="BE3:BQ4"/>
    <mergeCell ref="CB6:CC6"/>
    <mergeCell ref="W8:Z8"/>
    <mergeCell ref="AB8:AC8"/>
    <mergeCell ref="AD8:AO8"/>
    <mergeCell ref="BL8:BO8"/>
    <mergeCell ref="BQ8:BR8"/>
    <mergeCell ref="BS8:CD8"/>
    <mergeCell ref="D6:Q7"/>
    <mergeCell ref="R6:T7"/>
    <mergeCell ref="AF6:AH6"/>
    <mergeCell ref="AJ6:AK6"/>
    <mergeCell ref="AM6:AN6"/>
    <mergeCell ref="AS6:BF7"/>
  </mergeCells>
  <phoneticPr fontId="2"/>
  <conditionalFormatting sqref="I12:J13">
    <cfRule type="cellIs" dxfId="31" priority="4" operator="equal">
      <formula>""</formula>
    </cfRule>
  </conditionalFormatting>
  <conditionalFormatting sqref="L12:O13">
    <cfRule type="cellIs" dxfId="30" priority="3" operator="equal">
      <formula>""</formula>
    </cfRule>
  </conditionalFormatting>
  <conditionalFormatting sqref="Q12">
    <cfRule type="cellIs" dxfId="29" priority="2" operator="equal">
      <formula>""</formula>
    </cfRule>
  </conditionalFormatting>
  <conditionalFormatting sqref="T12">
    <cfRule type="cellIs" dxfId="28" priority="1" operator="equal">
      <formula>""</formula>
    </cfRule>
  </conditionalFormatting>
  <conditionalFormatting sqref="W22:X41">
    <cfRule type="expression" dxfId="27" priority="8">
      <formula>IF(RIGHT(TEXT($W$22:$W$41,"0.＃"),1)=".",FALSE,TRUE)</formula>
    </cfRule>
  </conditionalFormatting>
  <conditionalFormatting sqref="AA22:AD41">
    <cfRule type="expression" dxfId="26" priority="7">
      <formula>IF(RIGHT(TEXT($AA$22:$AA$41,"0.＃"),1)=".",FALSE,TRUE)</formula>
    </cfRule>
  </conditionalFormatting>
  <conditionalFormatting sqref="BL22:BM41">
    <cfRule type="expression" dxfId="25" priority="6">
      <formula>IF(RIGHT(TEXT($BL$22:$BL$41,"0.＃"),1)=".",FALSE,TRUE)</formula>
    </cfRule>
  </conditionalFormatting>
  <conditionalFormatting sqref="BP22:BP41">
    <cfRule type="expression" dxfId="24" priority="5">
      <formula>IF(RIGHT(TEXT($BL$22:$BL$41,"0.＃"),1)=".",FALSE,TRUE)</formula>
    </cfRule>
  </conditionalFormatting>
  <dataValidations count="8">
    <dataValidation type="date" allowBlank="1" showErrorMessage="1" errorTitle="数値の範囲外です" error="○○/○○の形式で入力してください" sqref="H22:J41" xr:uid="{A3D560A2-78FF-4912-96CA-CFB437F3FF5E}">
      <formula1>43831</formula1>
      <formula2>73415</formula2>
    </dataValidation>
    <dataValidation type="whole" allowBlank="1" showInputMessage="1" showErrorMessage="1" errorTitle="エラーです" error="このセルは1桁の数字で入力してください" sqref="T12:T13" xr:uid="{1A43BB77-0E89-462D-9CDE-45816CE7739D}">
      <formula1>1</formula1>
      <formula2>9</formula2>
    </dataValidation>
    <dataValidation type="whole" allowBlank="1" showInputMessage="1" showErrorMessage="1" errorTitle="エラーです" error="このセルは4桁で入力してください" sqref="L12:O13" xr:uid="{85C26F3C-9ED0-41DC-9B64-0A2DC83EBCAE}">
      <formula1>1001</formula1>
      <formula2>9999</formula2>
    </dataValidation>
    <dataValidation type="whole" allowBlank="1" showInputMessage="1" showErrorMessage="1" errorTitle="エラーです" error="このセルは2桁で入力してください" sqref="I12:J13" xr:uid="{1D97144E-FF8A-4771-98C2-B0D6CC1C0827}">
      <formula1>1</formula1>
      <formula2>99</formula2>
    </dataValidation>
    <dataValidation type="whole" allowBlank="1" showErrorMessage="1" errorTitle="エラーです" error="このセルには010以上099までしか入力できません。" promptTitle="入力方法" prompt="表示は2桁の為、最初のゼロは省いてください。_x000a_例）010→10" sqref="Q12:R13" xr:uid="{1D1724C0-9134-4E2F-B62A-CD68160A6C6B}">
      <formula1>10</formula1>
      <formula2>99</formula2>
    </dataValidation>
    <dataValidation type="list" allowBlank="1" showInputMessage="1" showErrorMessage="1" sqref="U43:W43" xr:uid="{C2864371-4E6F-48C7-ADE3-AF033E5BF04D}">
      <formula1>"　,8,10"</formula1>
    </dataValidation>
    <dataValidation type="textLength" allowBlank="1" showInputMessage="1" showErrorMessage="1" errorTitle="エラーです" error="このセルには6桁の整数値で入力してください" sqref="D22:G41" xr:uid="{E1A0BB42-B624-4F16-A6CB-E0206A2BBF8C}">
      <formula1>6</formula1>
      <formula2>6</formula2>
    </dataValidation>
    <dataValidation type="list" allowBlank="1" showInputMessage="1" showErrorMessage="1" sqref="AD22:AD41" xr:uid="{5B06A69A-839F-45E6-BF3E-8861B7F8D392}">
      <formula1>"＊"</formula1>
    </dataValidation>
  </dataValidations>
  <pageMargins left="0.19685039370078741" right="0" top="0.19685039370078741" bottom="3.937007874015748E-2" header="7.874015748031496E-2" footer="0.19685039370078741"/>
  <pageSetup paperSize="9" scale="94" orientation="portrait" blackAndWhite="1" horizontalDpi="200" verticalDpi="200" r:id="rId1"/>
  <headerFooter alignWithMargins="0">
    <oddFooter>&amp;R&amp;"ＭＳ Ｐ明朝,標準"&amp;9 &amp;8 20230901版&amp;9　</oddFooter>
  </headerFooter>
  <colBreaks count="1" manualBreakCount="1">
    <brk id="41" min="1" max="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説明</vt:lpstr>
      <vt:lpstr>総括（入力）</vt:lpstr>
      <vt:lpstr>明細書1(入力)</vt:lpstr>
      <vt:lpstr>明細書2(入力)</vt:lpstr>
      <vt:lpstr>明細書3(入力)</vt:lpstr>
      <vt:lpstr>明細書4(入力)</vt:lpstr>
      <vt:lpstr>明細書5(入力)</vt:lpstr>
      <vt:lpstr>明細書6(入力)</vt:lpstr>
      <vt:lpstr>明細書7(入力)</vt:lpstr>
      <vt:lpstr>明細書8(入力)</vt:lpstr>
      <vt:lpstr>明細書9(入力)</vt:lpstr>
      <vt:lpstr>明細書10(入力)</vt:lpstr>
      <vt:lpstr>説明!Print_Area</vt:lpstr>
      <vt:lpstr>'総括（入力）'!Print_Area</vt:lpstr>
      <vt:lpstr>'明細書1(入力)'!Print_Area</vt:lpstr>
      <vt:lpstr>'明細書10(入力)'!Print_Area</vt:lpstr>
      <vt:lpstr>'明細書2(入力)'!Print_Area</vt:lpstr>
      <vt:lpstr>'明細書3(入力)'!Print_Area</vt:lpstr>
      <vt:lpstr>'明細書4(入力)'!Print_Area</vt:lpstr>
      <vt:lpstr>'明細書5(入力)'!Print_Area</vt:lpstr>
      <vt:lpstr>'明細書6(入力)'!Print_Area</vt:lpstr>
      <vt:lpstr>'明細書7(入力)'!Print_Area</vt:lpstr>
      <vt:lpstr>'明細書8(入力)'!Print_Area</vt:lpstr>
      <vt:lpstr>'明細書9(入力)'!Print_Area</vt:lpstr>
    </vt:vector>
  </TitlesOfParts>
  <Manager/>
  <Company>ちけん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tashiro</dc:creator>
  <cp:keywords/>
  <dc:description/>
  <cp:lastModifiedBy>USER</cp:lastModifiedBy>
  <cp:revision/>
  <cp:lastPrinted>2023-08-28T08:38:51Z</cp:lastPrinted>
  <dcterms:created xsi:type="dcterms:W3CDTF">2011-03-04T07:25:16Z</dcterms:created>
  <dcterms:modified xsi:type="dcterms:W3CDTF">2023-08-29T07:38:34Z</dcterms:modified>
  <cp:category/>
  <cp:contentStatus/>
</cp:coreProperties>
</file>